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10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AK23" i="1" l="1"/>
  <c r="AK22" i="1"/>
  <c r="AK21" i="1"/>
  <c r="AJ21" i="1" l="1"/>
  <c r="AJ22" i="1"/>
  <c r="AJ23" i="1"/>
  <c r="AI21" i="1" l="1"/>
  <c r="AI22" i="1"/>
  <c r="AI23" i="1"/>
  <c r="AH21" i="1" l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3" i="1" l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L2" i="1" s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K2" i="1" l="1"/>
  <c r="AK20" i="1"/>
  <c r="Q2" i="1"/>
  <c r="Q20" i="1"/>
  <c r="U2" i="1"/>
  <c r="U20" i="1"/>
  <c r="Y2" i="1"/>
  <c r="Y20" i="1"/>
  <c r="R2" i="1"/>
  <c r="R20" i="1"/>
  <c r="V2" i="1"/>
  <c r="V20" i="1"/>
  <c r="Z2" i="1"/>
  <c r="Z20" i="1"/>
  <c r="O2" i="1"/>
  <c r="O20" i="1"/>
  <c r="S2" i="1"/>
  <c r="S20" i="1"/>
  <c r="W2" i="1"/>
  <c r="W20" i="1"/>
  <c r="P2" i="1"/>
  <c r="P20" i="1"/>
  <c r="T2" i="1"/>
  <c r="T20" i="1"/>
  <c r="X2" i="1"/>
  <c r="X20" i="1"/>
  <c r="AJ2" i="1"/>
  <c r="AJ20" i="1"/>
  <c r="AI2" i="1"/>
  <c r="AI20" i="1"/>
  <c r="AH2" i="1"/>
  <c r="AH20" i="1"/>
  <c r="AG2" i="1"/>
  <c r="AG20" i="1"/>
  <c r="AF2" i="1"/>
  <c r="AF20" i="1"/>
  <c r="AE2" i="1"/>
  <c r="AE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G2" i="18" l="1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<sst xmlns="http://schemas.openxmlformats.org/spreadsheetml/2006/main" count="79" uniqueCount="34">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</sst>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1"/>
  <sheetViews>
    <sheetView tabSelected="1" zoomScaleNormal="100" workbookViewId="0">
      <pane xSplit="2" topLeftCell="T1" activePane="topRight" state="frozen"/>
      <selection pane="topRight" activeCell="AK27" sqref="AK27"/>
    </sheetView>
  </sheetViews>
  <sheetFormatPr defaultRowHeight="18.75" x14ac:dyDescent="0.45"/>
  <cols>
    <col min="1" max="1" width="19.140625" style="4" bestFit="1" customWidth="1"/>
    <col min="2" max="2" width="45.85546875" style="2" bestFit="1" customWidth="1"/>
    <col min="3" max="26" width="9.140625" style="5"/>
    <col min="27" max="30" width="10" style="5" bestFit="1" customWidth="1"/>
    <col min="31" max="35" width="10" style="4" bestFit="1" customWidth="1"/>
    <col min="36" max="16384" width="9.140625" style="4"/>
  </cols>
  <sheetData>
    <row r="1" spans="1:38" s="7" customFormat="1" thickBot="1" x14ac:dyDescent="0.45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5" thickTop="1" x14ac:dyDescent="0.45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0</v>
      </c>
    </row>
    <row r="3" spans="1:38" s="11" customFormat="1" ht="18" x14ac:dyDescent="0.4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766871.26</v>
      </c>
      <c r="AD3" s="13">
        <f t="shared" si="1"/>
        <v>393743.01666700002</v>
      </c>
      <c r="AE3" s="13">
        <f t="shared" si="1"/>
        <v>219047.84299999999</v>
      </c>
      <c r="AF3" s="13">
        <f t="shared" si="1"/>
        <v>187714.37499600003</v>
      </c>
      <c r="AG3" s="13">
        <f t="shared" si="1"/>
        <v>200075.54800000001</v>
      </c>
      <c r="AH3" s="13">
        <f t="shared" si="1"/>
        <v>179321.67169000002</v>
      </c>
      <c r="AI3" s="13">
        <f t="shared" si="1"/>
        <v>216108.01240000001</v>
      </c>
      <c r="AJ3" s="13">
        <f t="shared" si="1"/>
        <v>402539.598</v>
      </c>
      <c r="AK3" s="13">
        <f t="shared" si="1"/>
        <v>496319.09199999995</v>
      </c>
      <c r="AL3" s="13">
        <f t="shared" si="1"/>
        <v>0</v>
      </c>
    </row>
    <row r="4" spans="1:38" x14ac:dyDescent="0.45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/>
    </row>
    <row r="5" spans="1:38" x14ac:dyDescent="0.45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/>
    </row>
    <row r="6" spans="1:38" x14ac:dyDescent="0.45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/>
    </row>
    <row r="7" spans="1:38" x14ac:dyDescent="0.45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/>
    </row>
    <row r="8" spans="1:38" s="11" customFormat="1" ht="18" x14ac:dyDescent="0.4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/>
    </row>
    <row r="9" spans="1:38" x14ac:dyDescent="0.45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 x14ac:dyDescent="0.45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1172223.6844000001</v>
      </c>
      <c r="AD10" s="3">
        <f t="shared" si="2"/>
        <v>401371.05084999988</v>
      </c>
      <c r="AE10" s="3">
        <f t="shared" si="2"/>
        <v>276530.37695999997</v>
      </c>
      <c r="AF10" s="3">
        <f t="shared" si="2"/>
        <v>678715.86524000007</v>
      </c>
      <c r="AG10" s="3">
        <f t="shared" si="2"/>
        <v>3135801.04116</v>
      </c>
      <c r="AH10" s="3">
        <f t="shared" si="2"/>
        <v>3990163.7025199994</v>
      </c>
      <c r="AI10" s="3">
        <f t="shared" si="2"/>
        <v>4403198.5448900005</v>
      </c>
      <c r="AJ10" s="3">
        <f t="shared" si="2"/>
        <v>2378217.20946</v>
      </c>
      <c r="AK10" s="3">
        <f t="shared" si="2"/>
        <v>1093078.8106799999</v>
      </c>
      <c r="AL10" s="3">
        <f t="shared" si="2"/>
        <v>0</v>
      </c>
    </row>
    <row r="11" spans="1:38" s="11" customFormat="1" ht="18" x14ac:dyDescent="0.4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/>
    </row>
    <row r="12" spans="1:38" x14ac:dyDescent="0.45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/>
    </row>
    <row r="13" spans="1:38" s="11" customFormat="1" ht="18" x14ac:dyDescent="0.4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408084.93296000006</v>
      </c>
      <c r="AD13" s="13">
        <f t="shared" si="3"/>
        <v>5825.676449999999</v>
      </c>
      <c r="AE13" s="13">
        <f t="shared" si="3"/>
        <v>54404.009279999991</v>
      </c>
      <c r="AF13" s="13">
        <f t="shared" si="3"/>
        <v>489335.94394000008</v>
      </c>
      <c r="AG13" s="13">
        <f t="shared" si="3"/>
        <v>2943467.0496</v>
      </c>
      <c r="AH13" s="13">
        <f t="shared" si="3"/>
        <v>3800136.7770399996</v>
      </c>
      <c r="AI13" s="13">
        <f t="shared" si="3"/>
        <v>4191078.3702200004</v>
      </c>
      <c r="AJ13" s="13">
        <f t="shared" si="3"/>
        <v>1987766.7171400001</v>
      </c>
      <c r="AK13" s="13">
        <f t="shared" si="3"/>
        <v>596440.84355999995</v>
      </c>
      <c r="AL13" s="13">
        <f t="shared" si="3"/>
        <v>0</v>
      </c>
    </row>
    <row r="14" spans="1:38" x14ac:dyDescent="0.45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>
        <v>0</v>
      </c>
      <c r="AJ14" s="3">
        <v>0</v>
      </c>
      <c r="AK14" s="3">
        <v>0</v>
      </c>
      <c r="AL14" s="3"/>
    </row>
    <row r="15" spans="1:38" s="11" customFormat="1" ht="18" x14ac:dyDescent="0.4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>
        <v>37589.527759999997</v>
      </c>
      <c r="AJ15" s="13">
        <v>48497.057800000002</v>
      </c>
      <c r="AK15" s="13">
        <v>46184.252759999996</v>
      </c>
      <c r="AL15" s="13"/>
    </row>
    <row r="16" spans="1:38" x14ac:dyDescent="0.45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>
        <v>3558.7145599999949</v>
      </c>
      <c r="AJ16" s="3">
        <v>10979.265780000009</v>
      </c>
      <c r="AK16" s="3">
        <v>-2220.0764399999975</v>
      </c>
      <c r="AL16" s="3"/>
    </row>
    <row r="17" spans="2:38" s="11" customFormat="1" ht="18" x14ac:dyDescent="0.4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>
        <v>4104.6369599999998</v>
      </c>
      <c r="AJ17" s="13">
        <v>6134.0280000000002</v>
      </c>
      <c r="AK17" s="13">
        <v>11112.092000000001</v>
      </c>
      <c r="AL17" s="13"/>
    </row>
    <row r="18" spans="2:38" s="11" customFormat="1" ht="18" x14ac:dyDescent="0.4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>
        <v>15001.672759999999</v>
      </c>
      <c r="AJ18" s="13">
        <v>25431.322</v>
      </c>
      <c r="AK18" s="13">
        <v>27104.629000000001</v>
      </c>
      <c r="AL18" s="13"/>
    </row>
    <row r="20" spans="2:38" x14ac:dyDescent="0.45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K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1">
        <f t="shared" si="4"/>
        <v>0.26176129299095052</v>
      </c>
      <c r="AD20" s="1">
        <f t="shared" si="4"/>
        <v>-0.13581370677059379</v>
      </c>
      <c r="AE20" s="1">
        <f t="shared" si="4"/>
        <v>-0.27733865033454197</v>
      </c>
      <c r="AF20" s="1">
        <f t="shared" si="4"/>
        <v>1.3745153356933271E-2</v>
      </c>
      <c r="AG20" s="1">
        <f t="shared" si="4"/>
        <v>3.6431861985728675E-2</v>
      </c>
      <c r="AH20" s="1">
        <f t="shared" si="4"/>
        <v>-0.12194458603456537</v>
      </c>
      <c r="AI20" s="1">
        <f t="shared" si="4"/>
        <v>-0.13646308240633453</v>
      </c>
      <c r="AJ20" s="1">
        <f t="shared" si="4"/>
        <v>-0.13385994875326701</v>
      </c>
      <c r="AK20" s="1">
        <f t="shared" si="4"/>
        <v>-6.7774284267495988E-2</v>
      </c>
      <c r="AL20" s="9"/>
    </row>
    <row r="21" spans="2:38" x14ac:dyDescent="0.45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 t="shared" ref="AA21:AK21" si="6">AA11/O11-1</f>
        <v>-5.3057682931031191E-2</v>
      </c>
      <c r="AB21" s="1">
        <f t="shared" si="6"/>
        <v>0.15198103340378855</v>
      </c>
      <c r="AC21" s="1">
        <f t="shared" si="6"/>
        <v>0.25621608629239034</v>
      </c>
      <c r="AD21" s="1">
        <f t="shared" si="6"/>
        <v>-0.13536216901541009</v>
      </c>
      <c r="AE21" s="1">
        <f t="shared" si="6"/>
        <v>-0.26591893601246552</v>
      </c>
      <c r="AF21" s="1">
        <f t="shared" si="6"/>
        <v>1.284595185824533E-2</v>
      </c>
      <c r="AG21" s="1">
        <f t="shared" si="6"/>
        <v>-3.3477741047441723E-2</v>
      </c>
      <c r="AH21" s="1">
        <f t="shared" si="6"/>
        <v>-7.8842238168322254E-2</v>
      </c>
      <c r="AI21" s="1">
        <f t="shared" si="6"/>
        <v>-0.15219868286994787</v>
      </c>
      <c r="AJ21" s="1">
        <f t="shared" si="6"/>
        <v>-0.1269240426197914</v>
      </c>
      <c r="AK21" s="1">
        <f t="shared" si="6"/>
        <v>-6.5471113149774718E-2</v>
      </c>
      <c r="AL21" s="9"/>
    </row>
    <row r="22" spans="2:38" x14ac:dyDescent="0.45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7">O8/C8-1</f>
        <v>-1</v>
      </c>
      <c r="P22" s="1">
        <f t="shared" si="7"/>
        <v>-0.98803677245649624</v>
      </c>
      <c r="Q22" s="1">
        <f t="shared" si="7"/>
        <v>-1</v>
      </c>
      <c r="R22" s="1">
        <f t="shared" si="7"/>
        <v>-1</v>
      </c>
      <c r="S22" s="1">
        <f t="shared" si="7"/>
        <v>0.38676455744804117</v>
      </c>
      <c r="T22" s="1">
        <f t="shared" si="7"/>
        <v>-0.75268808530139908</v>
      </c>
      <c r="U22" s="1">
        <f t="shared" si="7"/>
        <v>-0.73876340310786137</v>
      </c>
      <c r="V22" s="1">
        <f t="shared" si="7"/>
        <v>-0.49970473975717933</v>
      </c>
      <c r="W22" s="1">
        <f t="shared" si="7"/>
        <v>-1.1325875995113366E-2</v>
      </c>
      <c r="X22" s="1">
        <f t="shared" si="7"/>
        <v>4.7720431160455874</v>
      </c>
      <c r="Y22" s="1">
        <f t="shared" si="7"/>
        <v>38.727201599947477</v>
      </c>
      <c r="Z22" s="1" t="e">
        <f t="shared" si="7"/>
        <v>#DIV/0!</v>
      </c>
      <c r="AA22" s="1" t="e">
        <f t="shared" ref="AA22:AK22" si="8">AA8/O8-1</f>
        <v>#DIV/0!</v>
      </c>
      <c r="AB22" s="1">
        <f t="shared" si="8"/>
        <v>5.5162174224757772</v>
      </c>
      <c r="AC22" s="1" t="e">
        <f t="shared" si="8"/>
        <v>#DIV/0!</v>
      </c>
      <c r="AD22" s="1" t="e">
        <f t="shared" si="8"/>
        <v>#DIV/0!</v>
      </c>
      <c r="AE22" s="1">
        <f t="shared" si="8"/>
        <v>-0.90850068288725294</v>
      </c>
      <c r="AF22" s="1">
        <f t="shared" si="8"/>
        <v>-0.11968605489289386</v>
      </c>
      <c r="AG22" s="1">
        <f t="shared" si="8"/>
        <v>1.8430246502553738</v>
      </c>
      <c r="AH22" s="1">
        <f t="shared" si="8"/>
        <v>0.65614539050311826</v>
      </c>
      <c r="AI22" s="1">
        <f t="shared" si="8"/>
        <v>-6.6293091844451424E-2</v>
      </c>
      <c r="AJ22" s="1">
        <f t="shared" si="8"/>
        <v>-0.45556876299981452</v>
      </c>
      <c r="AK22" s="1">
        <f t="shared" si="8"/>
        <v>1.8349637477013823</v>
      </c>
      <c r="AL22" s="9"/>
    </row>
    <row r="23" spans="2:38" x14ac:dyDescent="0.45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9">O15/C15-1</f>
        <v>0.3777550476421816</v>
      </c>
      <c r="P23" s="1">
        <f t="shared" si="9"/>
        <v>0.11795685370786035</v>
      </c>
      <c r="Q23" s="1">
        <f t="shared" si="9"/>
        <v>0.11351072011628927</v>
      </c>
      <c r="R23" s="1">
        <f t="shared" si="9"/>
        <v>-7.7872706873510444E-2</v>
      </c>
      <c r="S23" s="1">
        <f t="shared" si="9"/>
        <v>-3.7609772419781362E-2</v>
      </c>
      <c r="T23" s="1">
        <f t="shared" si="9"/>
        <v>-7.5834995932845928E-2</v>
      </c>
      <c r="U23" s="1">
        <f t="shared" si="9"/>
        <v>-0.1042288823994254</v>
      </c>
      <c r="V23" s="1">
        <f t="shared" si="9"/>
        <v>-9.9974505669108926E-2</v>
      </c>
      <c r="W23" s="1">
        <f t="shared" si="9"/>
        <v>-0.12343352796219176</v>
      </c>
      <c r="X23" s="1">
        <f t="shared" si="9"/>
        <v>1.4719090238555887E-2</v>
      </c>
      <c r="Y23" s="1">
        <f t="shared" si="9"/>
        <v>-4.7013370227126816E-2</v>
      </c>
      <c r="Z23" s="1">
        <f t="shared" si="9"/>
        <v>-5.8045661097575585E-2</v>
      </c>
      <c r="AA23" s="1">
        <f t="shared" ref="AA23:AK23" si="10">AA15/O15-1</f>
        <v>-1.8490321243275432E-2</v>
      </c>
      <c r="AB23" s="1">
        <f t="shared" si="10"/>
        <v>-6.6252835143846278E-2</v>
      </c>
      <c r="AC23" s="1">
        <f t="shared" si="10"/>
        <v>-1.6431105484206454E-2</v>
      </c>
      <c r="AD23" s="1">
        <f t="shared" si="10"/>
        <v>-4.8983190955845801E-2</v>
      </c>
      <c r="AE23" s="1">
        <f t="shared" si="10"/>
        <v>-0.17927407919919014</v>
      </c>
      <c r="AF23" s="1">
        <f t="shared" si="10"/>
        <v>-0.20418766441235481</v>
      </c>
      <c r="AG23" s="1">
        <f t="shared" si="10"/>
        <v>7.6187029914980275E-2</v>
      </c>
      <c r="AH23" s="1">
        <f t="shared" si="10"/>
        <v>-0.19673027146226874</v>
      </c>
      <c r="AI23" s="1">
        <f t="shared" si="10"/>
        <v>-8.9080984932598195E-2</v>
      </c>
      <c r="AJ23" s="1">
        <f t="shared" si="10"/>
        <v>-0.12630479877752299</v>
      </c>
      <c r="AK23" s="1">
        <f t="shared" si="10"/>
        <v>-0.15947138535479843</v>
      </c>
      <c r="AL23" s="9"/>
    </row>
    <row r="24" spans="2:38" x14ac:dyDescent="0.4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x14ac:dyDescent="0.4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x14ac:dyDescent="0.4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x14ac:dyDescent="0.45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38" x14ac:dyDescent="0.45">
      <c r="Y28" s="1"/>
      <c r="Z28" s="1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2:38" x14ac:dyDescent="0.45">
      <c r="AA29" s="1"/>
      <c r="AB29" s="9"/>
      <c r="AC29" s="9"/>
      <c r="AD29" s="9"/>
      <c r="AE29" s="9"/>
      <c r="AF29" s="9"/>
      <c r="AG29" s="9"/>
      <c r="AH29" s="9"/>
    </row>
    <row r="30" spans="2:38" x14ac:dyDescent="0.45">
      <c r="AA30" s="1"/>
      <c r="AB30" s="9"/>
      <c r="AC30" s="9"/>
      <c r="AD30" s="9"/>
      <c r="AE30" s="9"/>
      <c r="AF30" s="9"/>
      <c r="AG30" s="9"/>
      <c r="AH30" s="9"/>
    </row>
    <row r="31" spans="2:38" x14ac:dyDescent="0.45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20:N23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AE20:AJ23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AK20:AK23">
    <cfRule type="cellIs" dxfId="3" priority="1" operator="lessThan">
      <formula>-0.0051</formula>
    </cfRule>
    <cfRule type="cellIs" dxfId="2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7" width="9.140625" style="5"/>
    <col min="8" max="9" width="9.140625" style="5" customWidth="1"/>
    <col min="10" max="14" width="9.140625" style="5"/>
  </cols>
  <sheetData>
    <row r="1" spans="1:14" thickBot="1" x14ac:dyDescent="0.45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5" thickTop="1" x14ac:dyDescent="0.45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3483066.2506999997</v>
      </c>
    </row>
    <row r="3" spans="1:14" s="14" customFormat="1" ht="18" x14ac:dyDescent="0.4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898858.69</v>
      </c>
    </row>
    <row r="4" spans="1:14" x14ac:dyDescent="0.4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90046.407999999996</v>
      </c>
    </row>
    <row r="5" spans="1:14" x14ac:dyDescent="0.4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808600.80899999989</v>
      </c>
    </row>
    <row r="6" spans="1:14" x14ac:dyDescent="0.4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</row>
    <row r="7" spans="1:14" x14ac:dyDescent="0.4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211.47300000000001</v>
      </c>
    </row>
    <row r="8" spans="1:14" s="14" customFormat="1" ht="18" x14ac:dyDescent="0.4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2584207.5607000003</v>
      </c>
    </row>
    <row r="9" spans="1:14" x14ac:dyDescent="0.45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 x14ac:dyDescent="0.45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3471296.0201399997</v>
      </c>
    </row>
    <row r="11" spans="1:14" s="14" customFormat="1" ht="18" x14ac:dyDescent="0.4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887088.45944000001</v>
      </c>
    </row>
    <row r="12" spans="1:14" x14ac:dyDescent="0.45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2795.7695199999998</v>
      </c>
    </row>
    <row r="13" spans="1:14" s="14" customFormat="1" ht="18" x14ac:dyDescent="0.4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10934682.19686</v>
      </c>
      <c r="N13" s="13">
        <f>SUM(Monthly!AJ13:AL13)</f>
        <v>2584207.5607000003</v>
      </c>
    </row>
    <row r="14" spans="1:14" x14ac:dyDescent="0.45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</row>
    <row r="15" spans="1:14" s="15" customFormat="1" x14ac:dyDescent="0.45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 x14ac:dyDescent="0.45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 x14ac:dyDescent="0.45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 x14ac:dyDescent="0.45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4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/>
      <c r="L20" s="1"/>
      <c r="M20" s="1"/>
      <c r="N20" s="1"/>
    </row>
    <row r="21" spans="1:14" x14ac:dyDescent="0.45">
      <c r="B21" s="2" t="s">
        <v>31</v>
      </c>
      <c r="C21" s="10"/>
      <c r="D21" s="10"/>
      <c r="E21" s="10"/>
      <c r="F21" s="10"/>
      <c r="G21" s="1">
        <f t="shared" ref="G21:I21" si="1">G11/C11-1</f>
        <v>-0.12207938074719438</v>
      </c>
      <c r="H21" s="1">
        <f t="shared" si="1"/>
        <v>0.1036938382208541</v>
      </c>
      <c r="I21" s="1">
        <f t="shared" si="1"/>
        <v>0.13918317158503801</v>
      </c>
      <c r="J21" s="1">
        <f>J11/F11-1</f>
        <v>-9.2718648001360315E-2</v>
      </c>
      <c r="K21" s="1"/>
      <c r="L21" s="1"/>
      <c r="M21" s="1"/>
      <c r="N21" s="1"/>
    </row>
    <row r="22" spans="1:14" x14ac:dyDescent="0.45">
      <c r="B22" s="2" t="s">
        <v>21</v>
      </c>
      <c r="C22" s="10"/>
      <c r="D22" s="10"/>
      <c r="E22" s="10"/>
      <c r="F22" s="10"/>
      <c r="G22" s="1">
        <f t="shared" ref="G22:I22" si="2">G8/C8-1</f>
        <v>-0.99501731992130305</v>
      </c>
      <c r="H22" s="1">
        <f t="shared" si="2"/>
        <v>-0.64947666077491106</v>
      </c>
      <c r="I22" s="1">
        <f t="shared" si="2"/>
        <v>-0.40269413470090076</v>
      </c>
      <c r="J22" s="1">
        <f>J8/F8-1</f>
        <v>5.2772484604036283</v>
      </c>
      <c r="K22" s="1"/>
      <c r="L22" s="1"/>
      <c r="M22" s="1"/>
      <c r="N22" s="1"/>
    </row>
    <row r="23" spans="1:14" x14ac:dyDescent="0.45">
      <c r="G23" s="1"/>
      <c r="H23" s="1"/>
      <c r="I23" s="1"/>
      <c r="J23" s="1"/>
      <c r="K23" s="1"/>
      <c r="L23" s="1"/>
      <c r="M23" s="1"/>
      <c r="N23" s="1"/>
    </row>
  </sheetData>
  <conditionalFormatting sqref="C19:N22 G23:N23">
    <cfRule type="cellIs" dxfId="13" priority="11" operator="lessThan">
      <formula>-0.0051</formula>
    </cfRule>
    <cfRule type="cellIs" dxfId="12" priority="12" operator="greaterThan">
      <formula>0.0051</formula>
    </cfRule>
  </conditionalFormatting>
  <conditionalFormatting sqref="C15:N18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F27" sqref="F27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4" width="9.42578125" style="5" bestFit="1" customWidth="1"/>
    <col min="5" max="5" width="9.140625" style="5"/>
  </cols>
  <sheetData>
    <row r="1" spans="1:5" thickBot="1" x14ac:dyDescent="0.45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5" thickTop="1" x14ac:dyDescent="0.45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19302083.646053001</v>
      </c>
    </row>
    <row r="3" spans="1:5" s="14" customFormat="1" ht="18" x14ac:dyDescent="0.4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4552512.4247129997</v>
      </c>
    </row>
    <row r="4" spans="1:5" x14ac:dyDescent="0.4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1002106.0706669999</v>
      </c>
    </row>
    <row r="5" spans="1:5" x14ac:dyDescent="0.4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3147099.5259999996</v>
      </c>
    </row>
    <row r="6" spans="1:5" x14ac:dyDescent="0.4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 x14ac:dyDescent="0.4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910.56695999999988</v>
      </c>
    </row>
    <row r="8" spans="1:5" s="14" customFormat="1" ht="18" x14ac:dyDescent="0.4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14749571.221340001</v>
      </c>
    </row>
    <row r="9" spans="1:5" x14ac:dyDescent="0.4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 x14ac:dyDescent="0.4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19294733.74456</v>
      </c>
    </row>
    <row r="11" spans="1:5" s="14" customFormat="1" ht="18" x14ac:dyDescent="0.4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4536319.0463800002</v>
      </c>
    </row>
    <row r="12" spans="1:5" x14ac:dyDescent="0.4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10459.495080000001</v>
      </c>
    </row>
    <row r="13" spans="1:5" s="14" customFormat="1" ht="18" x14ac:dyDescent="0.4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14749571.221340001</v>
      </c>
    </row>
    <row r="14" spans="1:5" x14ac:dyDescent="0.4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</row>
    <row r="15" spans="1:5" x14ac:dyDescent="0.45">
      <c r="B15" s="2" t="s">
        <v>29</v>
      </c>
      <c r="C15" s="10"/>
      <c r="D15" s="10"/>
      <c r="E15" s="10"/>
    </row>
    <row r="16" spans="1:5" x14ac:dyDescent="0.45">
      <c r="B16" s="2" t="s">
        <v>27</v>
      </c>
      <c r="C16" s="10"/>
      <c r="D16" s="10"/>
      <c r="E16" s="10"/>
    </row>
    <row r="17" spans="2:6" x14ac:dyDescent="0.45">
      <c r="B17" s="2" t="s">
        <v>32</v>
      </c>
      <c r="C17" s="10"/>
      <c r="D17" s="10"/>
      <c r="E17" s="10"/>
    </row>
    <row r="18" spans="2:6" x14ac:dyDescent="0.45">
      <c r="B18" s="2" t="s">
        <v>33</v>
      </c>
      <c r="C18" s="10"/>
      <c r="D18" s="10"/>
      <c r="E18" s="10"/>
    </row>
    <row r="19" spans="2:6" x14ac:dyDescent="0.45">
      <c r="C19" s="1"/>
      <c r="D19" s="1"/>
      <c r="E19" s="1"/>
      <c r="F19" s="1"/>
    </row>
    <row r="20" spans="2:6" x14ac:dyDescent="0.45">
      <c r="B20" s="2" t="s">
        <v>30</v>
      </c>
      <c r="C20" s="10"/>
      <c r="D20" s="1">
        <f>D3/C3-1</f>
        <v>-5.3476700335342353E-2</v>
      </c>
      <c r="E20" s="1">
        <f>E3/D3-1</f>
        <v>-0.13017227099708895</v>
      </c>
    </row>
    <row r="21" spans="2:6" x14ac:dyDescent="0.45">
      <c r="B21" s="2" t="s">
        <v>31</v>
      </c>
      <c r="C21" s="10"/>
      <c r="D21" s="1">
        <f>D11/C11-1</f>
        <v>-5.0526330237238737E-2</v>
      </c>
      <c r="E21" s="1">
        <f>E11/D11-1</f>
        <v>-0.1308019544001735</v>
      </c>
    </row>
    <row r="22" spans="2:6" x14ac:dyDescent="0.45">
      <c r="B22" s="2" t="s">
        <v>21</v>
      </c>
      <c r="C22" s="10"/>
      <c r="D22" s="1">
        <f>D8/C8-1</f>
        <v>-0.31450539177217418</v>
      </c>
      <c r="E22" s="1">
        <f>E8/D8-1</f>
        <v>0.13611170482703638</v>
      </c>
    </row>
  </sheetData>
  <conditionalFormatting sqref="D20:E22 C19:F19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C20:C22">
    <cfRule type="cellIs" dxfId="7" priority="3" operator="lessThan">
      <formula>-0.0051</formula>
    </cfRule>
    <cfRule type="cellIs" dxfId="6" priority="4" operator="greaterThan">
      <formula>0.0051</formula>
    </cfRule>
  </conditionalFormatting>
  <conditionalFormatting sqref="C15:E18">
    <cfRule type="cellIs" dxfId="5" priority="1" operator="lessThan">
      <formula>-0.0051</formula>
    </cfRule>
    <cfRule type="cellIs" dxfId="4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2018-12-12T09:37:59Z</dcterms:modified>
</cp:coreProperties>
</file>