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P14" i="18" l="1"/>
  <c r="P12" i="18"/>
  <c r="P11" i="18"/>
  <c r="P21" i="18" s="1"/>
  <c r="P9" i="18"/>
  <c r="P8" i="18"/>
  <c r="P22" i="18" s="1"/>
  <c r="P7" i="18"/>
  <c r="P6" i="18"/>
  <c r="P5" i="18"/>
  <c r="P4" i="18"/>
  <c r="AU20" i="1" l="1"/>
  <c r="AV20" i="1"/>
  <c r="AW20" i="1"/>
  <c r="AX20" i="1"/>
  <c r="AP21" i="1"/>
  <c r="AQ21" i="1"/>
  <c r="AR21" i="1"/>
  <c r="AS21" i="1"/>
  <c r="AT21" i="1"/>
  <c r="AU21" i="1"/>
  <c r="AV21" i="1"/>
  <c r="AW21" i="1"/>
  <c r="AX21" i="1"/>
  <c r="AP22" i="1"/>
  <c r="AQ22" i="1"/>
  <c r="AR22" i="1"/>
  <c r="AS22" i="1"/>
  <c r="AT22" i="1"/>
  <c r="AU22" i="1"/>
  <c r="AV22" i="1"/>
  <c r="AW22" i="1"/>
  <c r="AX22" i="1"/>
  <c r="AP23" i="1"/>
  <c r="AQ23" i="1"/>
  <c r="AR23" i="1"/>
  <c r="AS23" i="1"/>
  <c r="AT23" i="1"/>
  <c r="AU23" i="1"/>
  <c r="AV23" i="1"/>
  <c r="AW23" i="1"/>
  <c r="AX23" i="1"/>
  <c r="O14" i="18" l="1"/>
  <c r="O12" i="18"/>
  <c r="O11" i="18"/>
  <c r="O21" i="18" s="1"/>
  <c r="O9" i="18"/>
  <c r="O8" i="18"/>
  <c r="O22" i="18" s="1"/>
  <c r="O7" i="18"/>
  <c r="O6" i="18"/>
  <c r="O5" i="18"/>
  <c r="O4" i="18"/>
  <c r="AO21" i="1" l="1"/>
  <c r="AO22" i="1"/>
  <c r="AO23" i="1"/>
  <c r="AM21" i="1" l="1"/>
  <c r="AN21" i="1"/>
  <c r="AM22" i="1"/>
  <c r="AN22" i="1"/>
  <c r="AM23" i="1"/>
  <c r="AN23" i="1"/>
  <c r="AM13" i="1"/>
  <c r="AN13" i="1"/>
  <c r="AN10" i="1" s="1"/>
  <c r="AO13" i="1"/>
  <c r="AO10" i="1" s="1"/>
  <c r="AP13" i="1"/>
  <c r="AQ13" i="1"/>
  <c r="AQ10" i="1" s="1"/>
  <c r="AR13" i="1"/>
  <c r="AR10" i="1" s="1"/>
  <c r="AS13" i="1"/>
  <c r="AS10" i="1" s="1"/>
  <c r="AT13" i="1"/>
  <c r="AT10" i="1" s="1"/>
  <c r="AU13" i="1"/>
  <c r="AU10" i="1" s="1"/>
  <c r="AV13" i="1"/>
  <c r="AV10" i="1" s="1"/>
  <c r="AW13" i="1"/>
  <c r="AX13" i="1"/>
  <c r="AP10" i="1"/>
  <c r="AW10" i="1"/>
  <c r="AX10" i="1"/>
  <c r="AV2" i="1"/>
  <c r="AX2" i="1"/>
  <c r="AM3" i="1"/>
  <c r="AN3" i="1"/>
  <c r="AN20" i="1" s="1"/>
  <c r="AO3" i="1"/>
  <c r="AP3" i="1"/>
  <c r="AQ3" i="1"/>
  <c r="AQ20" i="1" s="1"/>
  <c r="AR3" i="1"/>
  <c r="AS3" i="1"/>
  <c r="AT3" i="1"/>
  <c r="AU3" i="1"/>
  <c r="AU2" i="1" s="1"/>
  <c r="AV3" i="1"/>
  <c r="AW3" i="1"/>
  <c r="AW2" i="1" s="1"/>
  <c r="AX3" i="1"/>
  <c r="AT2" i="1" l="1"/>
  <c r="AT20" i="1"/>
  <c r="AS2" i="1"/>
  <c r="AS20" i="1"/>
  <c r="P10" i="18"/>
  <c r="P13" i="18"/>
  <c r="AR2" i="1"/>
  <c r="AR20" i="1"/>
  <c r="AP20" i="1"/>
  <c r="P3" i="18"/>
  <c r="P20" i="18" s="1"/>
  <c r="AQ2" i="1"/>
  <c r="AM10" i="1"/>
  <c r="O10" i="18" s="1"/>
  <c r="O13" i="18"/>
  <c r="AO2" i="1"/>
  <c r="AO20" i="1"/>
  <c r="AM2" i="1"/>
  <c r="O3" i="18"/>
  <c r="O20" i="18" s="1"/>
  <c r="AP2" i="1"/>
  <c r="AN2" i="1"/>
  <c r="AM20" i="1"/>
  <c r="AL21" i="1"/>
  <c r="AL22" i="1"/>
  <c r="AL23" i="1"/>
  <c r="P2" i="18" l="1"/>
  <c r="O2" i="18"/>
  <c r="AK23" i="1"/>
  <c r="AK22" i="1"/>
  <c r="AK21" i="1"/>
  <c r="AJ21" i="1" l="1"/>
  <c r="AJ22" i="1"/>
  <c r="AJ23" i="1"/>
  <c r="AI21" i="1" l="1"/>
  <c r="AI22" i="1"/>
  <c r="AI23" i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0" i="1"/>
  <c r="AK2" i="1"/>
  <c r="AK20" i="1"/>
  <c r="Q2" i="1"/>
  <c r="Q20" i="1"/>
  <c r="U2" i="1"/>
  <c r="U20" i="1"/>
  <c r="Y2" i="1"/>
  <c r="Y20" i="1"/>
  <c r="R2" i="1"/>
  <c r="R20" i="1"/>
  <c r="V2" i="1"/>
  <c r="V20" i="1"/>
  <c r="Z2" i="1"/>
  <c r="Z20" i="1"/>
  <c r="O2" i="1"/>
  <c r="O20" i="1"/>
  <c r="S2" i="1"/>
  <c r="S20" i="1"/>
  <c r="W2" i="1"/>
  <c r="W20" i="1"/>
  <c r="P2" i="1"/>
  <c r="P20" i="1"/>
  <c r="T2" i="1"/>
  <c r="T20" i="1"/>
  <c r="X2" i="1"/>
  <c r="X20" i="1"/>
  <c r="AJ2" i="1"/>
  <c r="AJ20" i="1"/>
  <c r="AI2" i="1"/>
  <c r="AI20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N21" i="18" s="1"/>
  <c r="M11" i="18"/>
  <c r="M21" i="18" s="1"/>
  <c r="L11" i="18"/>
  <c r="K11" i="18"/>
  <c r="K21" i="18" s="1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M22" i="18" s="1"/>
  <c r="L8" i="18"/>
  <c r="L22" i="18" s="1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N20" i="18" s="1"/>
  <c r="M3" i="18"/>
  <c r="M20" i="18" s="1"/>
  <c r="L3" i="18"/>
  <c r="K3" i="18"/>
  <c r="K20" i="18" s="1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L20" i="18" l="1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<sst xmlns="http://schemas.openxmlformats.org/spreadsheetml/2006/main" count="81" uniqueCount="36">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</sst>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X31"/>
  <sheetViews>
    <sheetView tabSelected="1" zoomScaleNormal="100" workbookViewId="0">
      <pane xSplit="2" topLeftCell="AF1" activePane="topRight" state="frozen"/>
      <selection pane="topRight" activeCell="AT33" sqref="AT33"/>
    </sheetView>
  </sheetViews>
  <sheetFormatPr defaultRowHeight="15"/>
  <cols>
    <col min="1" max="1" width="19.140625" style="4" bestFit="1" customWidth="1"/>
    <col min="2" max="2" width="45.85546875" style="2" bestFit="1" customWidth="1"/>
    <col min="3" max="19" width="9.140625" style="5"/>
    <col min="20" max="20" width="9.7109375" style="5" bestFit="1" customWidth="1"/>
    <col min="21" max="24" width="11.42578125" style="5" bestFit="1" customWidth="1"/>
    <col min="25" max="28" width="9.7109375" style="5" bestFit="1" customWidth="1"/>
    <col min="29" max="29" width="11.42578125" style="5" bestFit="1" customWidth="1"/>
    <col min="30" max="30" width="9.7109375" style="5" bestFit="1" customWidth="1"/>
    <col min="31" max="32" width="9.7109375" style="4" bestFit="1" customWidth="1"/>
    <col min="33" max="38" width="11.42578125" style="4" bestFit="1" customWidth="1"/>
    <col min="39" max="40" width="13.42578125" style="4" bestFit="1" customWidth="1"/>
    <col min="41" max="42" width="9.7109375" style="4" bestFit="1" customWidth="1"/>
    <col min="43" max="46" width="11.42578125" style="4" bestFit="1" customWidth="1"/>
    <col min="47" max="50" width="9.7109375" style="4" bestFit="1" customWidth="1"/>
    <col min="51" max="16384" width="9.140625" style="4"/>
  </cols>
  <sheetData>
    <row r="1" spans="1:50" s="7" customFormat="1" ht="16.5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</row>
    <row r="2" spans="1:50" ht="15.75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AX2" si="1">AM3+AM8</f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0</v>
      </c>
      <c r="AV2" s="3">
        <f t="shared" si="1"/>
        <v>0</v>
      </c>
      <c r="AW2" s="3">
        <f t="shared" si="1"/>
        <v>0</v>
      </c>
      <c r="AX2" s="3">
        <f t="shared" si="1"/>
        <v>0</v>
      </c>
    </row>
    <row r="3" spans="1:50" s="11" customFormat="1" ht="15.75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AX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0</v>
      </c>
      <c r="AV3" s="13">
        <f t="shared" si="3"/>
        <v>0</v>
      </c>
      <c r="AW3" s="13">
        <f t="shared" si="3"/>
        <v>0</v>
      </c>
      <c r="AX3" s="13">
        <f t="shared" si="3"/>
        <v>0</v>
      </c>
    </row>
    <row r="4" spans="1:50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/>
      <c r="AV4" s="3"/>
      <c r="AW4" s="3"/>
      <c r="AX4" s="3"/>
    </row>
    <row r="5" spans="1:50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/>
      <c r="AV5" s="3"/>
      <c r="AW5" s="3"/>
      <c r="AX5" s="3"/>
    </row>
    <row r="6" spans="1:50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/>
      <c r="AV6" s="3"/>
      <c r="AW6" s="3"/>
      <c r="AX6" s="3"/>
    </row>
    <row r="7" spans="1:50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/>
      <c r="AV7" s="3"/>
      <c r="AW7" s="3"/>
      <c r="AX7" s="3"/>
    </row>
    <row r="8" spans="1:50" s="11" customFormat="1" ht="15.75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/>
      <c r="AV8" s="13"/>
      <c r="AW8" s="13"/>
      <c r="AX8" s="13"/>
    </row>
    <row r="9" spans="1:50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</row>
    <row r="10" spans="1:50">
      <c r="B10" s="2" t="s">
        <v>23</v>
      </c>
      <c r="C10" s="3">
        <f>C11+C13+C14</f>
        <v>1292668.7980800001</v>
      </c>
      <c r="D10" s="3">
        <f t="shared" ref="D10:AX10" si="4">D11+D13+D14</f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3009271.4196699997</v>
      </c>
      <c r="AR10" s="3">
        <f t="shared" si="4"/>
        <v>3016148.3689099997</v>
      </c>
      <c r="AS10" s="3">
        <f t="shared" si="4"/>
        <v>4306398.1863139998</v>
      </c>
      <c r="AT10" s="3">
        <f t="shared" si="4"/>
        <v>3513448.6315600001</v>
      </c>
      <c r="AU10" s="3">
        <f t="shared" si="4"/>
        <v>0</v>
      </c>
      <c r="AV10" s="3">
        <f t="shared" si="4"/>
        <v>0</v>
      </c>
      <c r="AW10" s="3">
        <f t="shared" si="4"/>
        <v>0</v>
      </c>
      <c r="AX10" s="3">
        <f t="shared" si="4"/>
        <v>0</v>
      </c>
    </row>
    <row r="11" spans="1:50" s="11" customFormat="1" ht="15.75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/>
      <c r="AV11" s="13"/>
      <c r="AW11" s="13"/>
      <c r="AX11" s="13"/>
    </row>
    <row r="12" spans="1:50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/>
      <c r="AV12" s="3"/>
      <c r="AW12" s="3"/>
      <c r="AX12" s="3"/>
    </row>
    <row r="13" spans="1:50" s="11" customFormat="1" ht="15.75">
      <c r="B13" s="12" t="s">
        <v>21</v>
      </c>
      <c r="C13" s="13">
        <f>C8</f>
        <v>248245.77888000003</v>
      </c>
      <c r="D13" s="13">
        <f t="shared" ref="D13:AX13" si="5">D8</f>
        <v>803540.81330000004</v>
      </c>
      <c r="E13" s="13">
        <f t="shared" si="5"/>
        <v>877484.69117999997</v>
      </c>
      <c r="F13" s="13">
        <f t="shared" si="5"/>
        <v>605705.25951</v>
      </c>
      <c r="G13" s="13">
        <f t="shared" si="5"/>
        <v>428756.10768000002</v>
      </c>
      <c r="H13" s="13">
        <f t="shared" si="5"/>
        <v>2247628.3246500003</v>
      </c>
      <c r="I13" s="13">
        <f t="shared" si="5"/>
        <v>3963186.7352700001</v>
      </c>
      <c r="J13" s="13">
        <f t="shared" si="5"/>
        <v>4586425.8833599994</v>
      </c>
      <c r="K13" s="13">
        <f t="shared" si="5"/>
        <v>4540064.7015899997</v>
      </c>
      <c r="L13" s="13">
        <f t="shared" si="5"/>
        <v>632547.01835999999</v>
      </c>
      <c r="M13" s="13">
        <f t="shared" si="5"/>
        <v>5295.80386</v>
      </c>
      <c r="N13" s="13">
        <f t="shared" si="5"/>
        <v>0</v>
      </c>
      <c r="O13" s="13">
        <f t="shared" si="5"/>
        <v>0</v>
      </c>
      <c r="P13" s="13">
        <f t="shared" si="5"/>
        <v>9612.9415900000004</v>
      </c>
      <c r="Q13" s="13">
        <f t="shared" si="5"/>
        <v>0</v>
      </c>
      <c r="R13" s="13">
        <f t="shared" si="5"/>
        <v>0</v>
      </c>
      <c r="S13" s="13">
        <f t="shared" si="5"/>
        <v>594583.77391999995</v>
      </c>
      <c r="T13" s="13">
        <f t="shared" si="5"/>
        <v>555865.26450000005</v>
      </c>
      <c r="U13" s="13">
        <f t="shared" si="5"/>
        <v>1035329.4155700001</v>
      </c>
      <c r="V13" s="13">
        <f t="shared" si="5"/>
        <v>2294567.1308999998</v>
      </c>
      <c r="W13" s="13">
        <f t="shared" si="5"/>
        <v>4488644.4917700002</v>
      </c>
      <c r="X13" s="13">
        <f t="shared" si="5"/>
        <v>3651088.6628999999</v>
      </c>
      <c r="Y13" s="13">
        <f t="shared" si="5"/>
        <v>210387.46758000003</v>
      </c>
      <c r="Z13" s="13">
        <f t="shared" si="5"/>
        <v>142421.74328</v>
      </c>
      <c r="AA13" s="13">
        <f t="shared" si="5"/>
        <v>210390.88368</v>
      </c>
      <c r="AB13" s="13">
        <f t="shared" si="5"/>
        <v>62640.017469999999</v>
      </c>
      <c r="AC13" s="13">
        <f t="shared" si="5"/>
        <v>408084.93296000006</v>
      </c>
      <c r="AD13" s="13">
        <f t="shared" si="5"/>
        <v>5825.676449999999</v>
      </c>
      <c r="AE13" s="13">
        <f t="shared" si="5"/>
        <v>54404.009279999991</v>
      </c>
      <c r="AF13" s="13">
        <f t="shared" si="5"/>
        <v>489335.94394000008</v>
      </c>
      <c r="AG13" s="13">
        <f t="shared" si="5"/>
        <v>2943467.0496</v>
      </c>
      <c r="AH13" s="13">
        <f t="shared" si="5"/>
        <v>3800136.7770399996</v>
      </c>
      <c r="AI13" s="13">
        <f t="shared" si="5"/>
        <v>4191078.3702200004</v>
      </c>
      <c r="AJ13" s="13">
        <f t="shared" si="5"/>
        <v>1987766.7171400001</v>
      </c>
      <c r="AK13" s="13">
        <f t="shared" si="5"/>
        <v>596440.84355999995</v>
      </c>
      <c r="AL13" s="13">
        <f t="shared" si="5"/>
        <v>404938.82714999997</v>
      </c>
      <c r="AM13" s="13">
        <f t="shared" si="5"/>
        <v>211260.45618000001</v>
      </c>
      <c r="AN13" s="13">
        <f t="shared" si="5"/>
        <v>803456.47146000003</v>
      </c>
      <c r="AO13" s="13">
        <f t="shared" si="5"/>
        <v>211488.17112000001</v>
      </c>
      <c r="AP13" s="13">
        <f t="shared" si="5"/>
        <v>445.45214999999996</v>
      </c>
      <c r="AQ13" s="13">
        <f t="shared" si="5"/>
        <v>2730090.08134</v>
      </c>
      <c r="AR13" s="13">
        <f t="shared" si="5"/>
        <v>2841333.6007499998</v>
      </c>
      <c r="AS13" s="13">
        <f t="shared" si="5"/>
        <v>4114744.1581600001</v>
      </c>
      <c r="AT13" s="13">
        <f t="shared" si="5"/>
        <v>3307597.1165200002</v>
      </c>
      <c r="AU13" s="13">
        <f t="shared" si="5"/>
        <v>0</v>
      </c>
      <c r="AV13" s="13">
        <f t="shared" si="5"/>
        <v>0</v>
      </c>
      <c r="AW13" s="13">
        <f t="shared" si="5"/>
        <v>0</v>
      </c>
      <c r="AX13" s="13">
        <f t="shared" si="5"/>
        <v>0</v>
      </c>
    </row>
    <row r="14" spans="1:50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473.40143999999998</v>
      </c>
      <c r="AQ14" s="3">
        <v>4917.4689699999999</v>
      </c>
      <c r="AR14" s="3">
        <v>1352.79943</v>
      </c>
      <c r="AS14" s="3">
        <v>718.38297</v>
      </c>
      <c r="AT14" s="3">
        <v>1803.64753</v>
      </c>
      <c r="AU14" s="3"/>
      <c r="AV14" s="3"/>
      <c r="AW14" s="3"/>
      <c r="AX14" s="3"/>
    </row>
    <row r="15" spans="1:50" s="11" customFormat="1" ht="15.75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>
        <v>48497.057800000002</v>
      </c>
      <c r="AK15" s="13">
        <v>46184.252759999996</v>
      </c>
      <c r="AL15" s="13">
        <v>57271.224999999991</v>
      </c>
      <c r="AM15" s="13">
        <v>52186.33296</v>
      </c>
      <c r="AN15" s="13">
        <v>49616.586630000005</v>
      </c>
      <c r="AO15" s="13">
        <v>47350.505440000008</v>
      </c>
      <c r="AP15" s="13">
        <v>48642.336049999998</v>
      </c>
      <c r="AQ15" s="13">
        <v>44669.821020000003</v>
      </c>
      <c r="AR15" s="13">
        <v>41640.08365</v>
      </c>
      <c r="AS15" s="13">
        <v>33250.189440000002</v>
      </c>
      <c r="AT15" s="13">
        <v>32738.795999999998</v>
      </c>
      <c r="AU15" s="13"/>
      <c r="AV15" s="13"/>
      <c r="AW15" s="13"/>
      <c r="AX15" s="13"/>
    </row>
    <row r="16" spans="1:50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3558.7145599999949</v>
      </c>
      <c r="AJ16" s="3">
        <v>10979.265780000009</v>
      </c>
      <c r="AK16" s="3">
        <v>-2220.0764399999975</v>
      </c>
      <c r="AL16" s="3">
        <v>11042.734449999996</v>
      </c>
      <c r="AM16" s="3">
        <v>-1663.2537300000042</v>
      </c>
      <c r="AN16" s="3">
        <v>-2569.7463299999981</v>
      </c>
      <c r="AO16" s="3">
        <v>-2313.4704799999968</v>
      </c>
      <c r="AP16" s="3">
        <v>1427.3759500000031</v>
      </c>
      <c r="AQ16" s="3">
        <v>-3832.8719599999936</v>
      </c>
      <c r="AR16" s="3">
        <v>-3158.3452999999972</v>
      </c>
      <c r="AS16" s="3">
        <v>-8509.4351200000019</v>
      </c>
      <c r="AT16" s="3">
        <v>-384.48431999999656</v>
      </c>
      <c r="AU16" s="3"/>
      <c r="AV16" s="3"/>
      <c r="AW16" s="3"/>
      <c r="AX16" s="3"/>
    </row>
    <row r="17" spans="2:50" s="11" customFormat="1" ht="15.75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>
        <v>6134.0280000000002</v>
      </c>
      <c r="AK17" s="13">
        <v>11112.092000000001</v>
      </c>
      <c r="AL17" s="13">
        <v>16226.966</v>
      </c>
      <c r="AM17" s="13">
        <v>16310.457</v>
      </c>
      <c r="AN17" s="13">
        <v>16071.964</v>
      </c>
      <c r="AO17" s="13">
        <v>11525.386</v>
      </c>
      <c r="AP17" s="13">
        <v>5457.9840000000004</v>
      </c>
      <c r="AQ17" s="13">
        <v>6300.8540000000003</v>
      </c>
      <c r="AR17" s="13">
        <v>4799.99</v>
      </c>
      <c r="AS17" s="13">
        <v>4568.0630000000001</v>
      </c>
      <c r="AT17" s="13">
        <v>3902.0549999999998</v>
      </c>
      <c r="AU17" s="13"/>
      <c r="AV17" s="13"/>
      <c r="AW17" s="13"/>
      <c r="AX17" s="13"/>
    </row>
    <row r="18" spans="2:50" s="11" customFormat="1" ht="15.75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>
        <v>25431.322</v>
      </c>
      <c r="AK18" s="13">
        <v>27104.629000000001</v>
      </c>
      <c r="AL18" s="13">
        <v>30278.245999999999</v>
      </c>
      <c r="AM18" s="13">
        <v>35490.817999999999</v>
      </c>
      <c r="AN18" s="13">
        <v>26144.55</v>
      </c>
      <c r="AO18" s="13">
        <v>26280.185000000001</v>
      </c>
      <c r="AP18" s="13">
        <v>19868.008000000002</v>
      </c>
      <c r="AQ18" s="13">
        <v>13679.312</v>
      </c>
      <c r="AR18" s="13">
        <v>8474.3160000000007</v>
      </c>
      <c r="AS18" s="13">
        <v>6653.8879999999999</v>
      </c>
      <c r="AT18" s="13">
        <v>12480.276</v>
      </c>
      <c r="AU18" s="13"/>
      <c r="AV18" s="13"/>
      <c r="AW18" s="13"/>
      <c r="AX18" s="13"/>
    </row>
    <row r="20" spans="2:50" ht="15.7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L20" si="6">O3/C3-1</f>
        <v>-0.28598500179806963</v>
      </c>
      <c r="P20" s="1">
        <f t="shared" si="6"/>
        <v>4.0516758797212171E-2</v>
      </c>
      <c r="Q20" s="1">
        <f t="shared" si="6"/>
        <v>-3.7273894462553581E-2</v>
      </c>
      <c r="R20" s="1">
        <f t="shared" si="6"/>
        <v>4.8336957107993461E-2</v>
      </c>
      <c r="S20" s="1">
        <f t="shared" si="6"/>
        <v>0.28542162341447752</v>
      </c>
      <c r="T20" s="1">
        <f t="shared" si="6"/>
        <v>-4.1468318659507841E-2</v>
      </c>
      <c r="U20" s="1">
        <f t="shared" si="6"/>
        <v>9.0107171433269295E-2</v>
      </c>
      <c r="V20" s="1">
        <f t="shared" si="6"/>
        <v>0.12019618570218071</v>
      </c>
      <c r="W20" s="1">
        <f t="shared" si="6"/>
        <v>0.19254601019719031</v>
      </c>
      <c r="X20" s="1">
        <f t="shared" si="6"/>
        <v>-5.293497782865475E-2</v>
      </c>
      <c r="Y20" s="1">
        <f t="shared" si="6"/>
        <v>-0.14790992221013277</v>
      </c>
      <c r="Z20" s="1">
        <f t="shared" si="6"/>
        <v>-6.1384956796255552E-2</v>
      </c>
      <c r="AA20" s="1">
        <f t="shared" si="6"/>
        <v>-4.8855024055258101E-2</v>
      </c>
      <c r="AB20" s="1">
        <f t="shared" si="6"/>
        <v>0.14901499628383474</v>
      </c>
      <c r="AC20" s="1">
        <f t="shared" si="6"/>
        <v>0.26176129299095052</v>
      </c>
      <c r="AD20" s="1">
        <f t="shared" si="6"/>
        <v>-0.13581370677059379</v>
      </c>
      <c r="AE20" s="1">
        <f t="shared" si="6"/>
        <v>-0.27733865033454197</v>
      </c>
      <c r="AF20" s="1">
        <f t="shared" si="6"/>
        <v>1.3745153356933271E-2</v>
      </c>
      <c r="AG20" s="1">
        <f t="shared" si="6"/>
        <v>3.6431861985728675E-2</v>
      </c>
      <c r="AH20" s="1">
        <f t="shared" si="6"/>
        <v>-0.12194458603456537</v>
      </c>
      <c r="AI20" s="1">
        <f t="shared" si="6"/>
        <v>-0.13646308240633453</v>
      </c>
      <c r="AJ20" s="1">
        <f t="shared" si="6"/>
        <v>-0.13385994875326701</v>
      </c>
      <c r="AK20" s="1">
        <f t="shared" si="6"/>
        <v>-6.7774284267495988E-2</v>
      </c>
      <c r="AL20" s="1">
        <f t="shared" si="6"/>
        <v>0.12590883323157831</v>
      </c>
      <c r="AM20" s="1">
        <f t="shared" ref="AM20" si="7">AM3/AA3-1</f>
        <v>0.11297207672794496</v>
      </c>
      <c r="AN20" s="1">
        <f t="shared" ref="AN20:AO20" si="8">AN3/AB3-1</f>
        <v>-0.27443853421245035</v>
      </c>
      <c r="AO20" s="1">
        <f t="shared" si="8"/>
        <v>-0.26539995122519011</v>
      </c>
      <c r="AP20" s="1">
        <f t="shared" ref="AP20" si="9">AP3/AD3-1</f>
        <v>-9.4304947885345047E-2</v>
      </c>
      <c r="AQ20" s="1">
        <f t="shared" ref="AQ20" si="10">AQ3/AE3-1</f>
        <v>0.2580668963720405</v>
      </c>
      <c r="AR20" s="1">
        <f t="shared" ref="AR20" si="11">AR3/AF3-1</f>
        <v>-9.0957024449320079E-2</v>
      </c>
      <c r="AS20" s="1">
        <f t="shared" ref="AS20" si="12">AS3/AG3-1</f>
        <v>-7.9975510050833365E-2</v>
      </c>
      <c r="AT20" s="1">
        <f t="shared" ref="AT20" si="13">AT3/AH3-1</f>
        <v>0.14049726434378851</v>
      </c>
      <c r="AU20" s="1">
        <f t="shared" ref="AU20" si="14">AU3/AI3-1</f>
        <v>-1</v>
      </c>
      <c r="AV20" s="1">
        <f t="shared" ref="AV20" si="15">AV3/AJ3-1</f>
        <v>-1</v>
      </c>
      <c r="AW20" s="1">
        <f t="shared" ref="AW20" si="16">AW3/AK3-1</f>
        <v>-1</v>
      </c>
      <c r="AX20" s="1">
        <f t="shared" ref="AX20" si="17">AX3/AL3-1</f>
        <v>-1</v>
      </c>
    </row>
    <row r="21" spans="2:50" ht="15.7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18">O11/C11-1</f>
        <v>-0.28447389233873766</v>
      </c>
      <c r="P21" s="1">
        <f t="shared" si="18"/>
        <v>5.6134300404354631E-2</v>
      </c>
      <c r="Q21" s="1">
        <f t="shared" si="18"/>
        <v>-3.5401255286699573E-2</v>
      </c>
      <c r="R21" s="1">
        <f t="shared" si="18"/>
        <v>7.0555862261874047E-2</v>
      </c>
      <c r="S21" s="1">
        <f t="shared" si="18"/>
        <v>0.27632235982521314</v>
      </c>
      <c r="T21" s="1">
        <f t="shared" si="18"/>
        <v>-3.2938071252859413E-2</v>
      </c>
      <c r="U21" s="1">
        <f t="shared" si="18"/>
        <v>8.9159648341916142E-2</v>
      </c>
      <c r="V21" s="1">
        <f t="shared" si="18"/>
        <v>0.12274518229347198</v>
      </c>
      <c r="W21" s="1">
        <f t="shared" si="18"/>
        <v>0.19634209244893785</v>
      </c>
      <c r="X21" s="1">
        <f t="shared" si="18"/>
        <v>-7.2156217172717696E-2</v>
      </c>
      <c r="Y21" s="1">
        <f t="shared" si="18"/>
        <v>-0.14340683724376346</v>
      </c>
      <c r="Z21" s="1">
        <f t="shared" si="18"/>
        <v>-5.9571844625022852E-2</v>
      </c>
      <c r="AA21" s="1">
        <f t="shared" ref="AA21:AL21" si="19">AA11/O11-1</f>
        <v>-5.3057682931031191E-2</v>
      </c>
      <c r="AB21" s="1">
        <f t="shared" si="19"/>
        <v>0.15198103340378855</v>
      </c>
      <c r="AC21" s="1">
        <f t="shared" si="19"/>
        <v>0.25621608629239034</v>
      </c>
      <c r="AD21" s="1">
        <f t="shared" si="19"/>
        <v>-0.13536216901541009</v>
      </c>
      <c r="AE21" s="1">
        <f t="shared" si="19"/>
        <v>-0.26591893601246552</v>
      </c>
      <c r="AF21" s="1">
        <f t="shared" si="19"/>
        <v>1.284595185824533E-2</v>
      </c>
      <c r="AG21" s="1">
        <f t="shared" si="19"/>
        <v>-3.3477741047441723E-2</v>
      </c>
      <c r="AH21" s="1">
        <f t="shared" si="19"/>
        <v>-7.8842238168322254E-2</v>
      </c>
      <c r="AI21" s="1">
        <f t="shared" si="19"/>
        <v>-0.15219868286994787</v>
      </c>
      <c r="AJ21" s="1">
        <f t="shared" si="19"/>
        <v>-0.1269240426197914</v>
      </c>
      <c r="AK21" s="1">
        <f t="shared" si="19"/>
        <v>-6.5471113149774718E-2</v>
      </c>
      <c r="AL21" s="1">
        <f t="shared" si="19"/>
        <v>0.11304214907509835</v>
      </c>
      <c r="AM21" s="1">
        <f t="shared" ref="AM21" si="20">AM11/AA11-1</f>
        <v>0.11269870612315391</v>
      </c>
      <c r="AN21" s="1">
        <f t="shared" ref="AN21:AO21" si="21">AN11/AB11-1</f>
        <v>-0.2771925566568828</v>
      </c>
      <c r="AO21" s="1">
        <f t="shared" si="21"/>
        <v>-0.2639921864188296</v>
      </c>
      <c r="AP21" s="1">
        <f t="shared" ref="AP21" si="22">AP11/AD11-1</f>
        <v>-0.10290012679769034</v>
      </c>
      <c r="AQ21" s="1">
        <f t="shared" ref="AQ21" si="23">AQ11/AE11-1</f>
        <v>0.24862380961729746</v>
      </c>
      <c r="AR21" s="1">
        <f t="shared" ref="AR21" si="24">AR11/AF11-1</f>
        <v>-8.0338840775260767E-2</v>
      </c>
      <c r="AS21" s="1">
        <f t="shared" ref="AS21" si="25">AS11/AG11-1</f>
        <v>1.2149264824649508E-2</v>
      </c>
      <c r="AT21" s="1">
        <f t="shared" ref="AT21" si="26">AT11/AH11-1</f>
        <v>8.4715026285630435E-2</v>
      </c>
      <c r="AU21" s="1">
        <f t="shared" ref="AU21" si="27">AU11/AI11-1</f>
        <v>-1</v>
      </c>
      <c r="AV21" s="1">
        <f t="shared" ref="AV21" si="28">AV11/AJ11-1</f>
        <v>-1</v>
      </c>
      <c r="AW21" s="1">
        <f t="shared" ref="AW21" si="29">AW11/AK11-1</f>
        <v>-1</v>
      </c>
      <c r="AX21" s="1">
        <f t="shared" ref="AX21" si="30">AX11/AL11-1</f>
        <v>-1</v>
      </c>
    </row>
    <row r="22" spans="2:50" ht="15.7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31">O8/C8-1</f>
        <v>-1</v>
      </c>
      <c r="P22" s="1">
        <f t="shared" si="31"/>
        <v>-0.98803677245649624</v>
      </c>
      <c r="Q22" s="1">
        <f t="shared" si="31"/>
        <v>-1</v>
      </c>
      <c r="R22" s="1">
        <f t="shared" si="31"/>
        <v>-1</v>
      </c>
      <c r="S22" s="1">
        <f t="shared" si="31"/>
        <v>0.38676455744804117</v>
      </c>
      <c r="T22" s="1">
        <f t="shared" si="31"/>
        <v>-0.75268808530139908</v>
      </c>
      <c r="U22" s="1">
        <f t="shared" si="31"/>
        <v>-0.73876340310786137</v>
      </c>
      <c r="V22" s="1">
        <f t="shared" si="31"/>
        <v>-0.49970473975717933</v>
      </c>
      <c r="W22" s="1">
        <f t="shared" si="31"/>
        <v>-1.1325875995113366E-2</v>
      </c>
      <c r="X22" s="1">
        <f t="shared" si="31"/>
        <v>4.7720431160455874</v>
      </c>
      <c r="Y22" s="1">
        <f t="shared" si="31"/>
        <v>38.727201599947477</v>
      </c>
      <c r="Z22" s="1" t="e">
        <f t="shared" si="31"/>
        <v>#DIV/0!</v>
      </c>
      <c r="AA22" s="1" t="e">
        <f t="shared" ref="AA22:AL22" si="32">AA8/O8-1</f>
        <v>#DIV/0!</v>
      </c>
      <c r="AB22" s="1">
        <f t="shared" si="32"/>
        <v>5.5162174224757772</v>
      </c>
      <c r="AC22" s="1" t="e">
        <f t="shared" si="32"/>
        <v>#DIV/0!</v>
      </c>
      <c r="AD22" s="1" t="e">
        <f t="shared" si="32"/>
        <v>#DIV/0!</v>
      </c>
      <c r="AE22" s="1">
        <f t="shared" si="32"/>
        <v>-0.90850068288725294</v>
      </c>
      <c r="AF22" s="1">
        <f t="shared" si="32"/>
        <v>-0.11968605489289386</v>
      </c>
      <c r="AG22" s="1">
        <f t="shared" si="32"/>
        <v>1.8430246502553738</v>
      </c>
      <c r="AH22" s="1">
        <f t="shared" si="32"/>
        <v>0.65614539050311826</v>
      </c>
      <c r="AI22" s="1">
        <f t="shared" si="32"/>
        <v>-6.6293091844451424E-2</v>
      </c>
      <c r="AJ22" s="1">
        <f t="shared" si="32"/>
        <v>-0.45556876299981452</v>
      </c>
      <c r="AK22" s="1">
        <f t="shared" si="32"/>
        <v>1.8349637477013823</v>
      </c>
      <c r="AL22" s="1">
        <f t="shared" si="32"/>
        <v>1.8432374005835155</v>
      </c>
      <c r="AM22" s="1">
        <f t="shared" ref="AM22" si="33">AM8/AA8-1</f>
        <v>4.1331282268037839E-3</v>
      </c>
      <c r="AN22" s="1">
        <f t="shared" ref="AN22:AO22" si="34">AN8/AB8-1</f>
        <v>11.826568444761323</v>
      </c>
      <c r="AO22" s="1">
        <f t="shared" si="34"/>
        <v>-0.48175452206482272</v>
      </c>
      <c r="AP22" s="1">
        <f t="shared" ref="AP22" si="35">AP8/AD8-1</f>
        <v>-0.92353640751882127</v>
      </c>
      <c r="AQ22" s="1">
        <f t="shared" ref="AQ22" si="36">AQ8/AE8-1</f>
        <v>49.181781039134485</v>
      </c>
      <c r="AR22" s="1">
        <f t="shared" ref="AR22" si="37">AR8/AF8-1</f>
        <v>4.8065090781444617</v>
      </c>
      <c r="AS22" s="1">
        <f t="shared" ref="AS22" si="38">AS8/AG8-1</f>
        <v>0.39792431470200085</v>
      </c>
      <c r="AT22" s="1">
        <f t="shared" ref="AT22" si="39">AT8/AH8-1</f>
        <v>-0.12961103492270831</v>
      </c>
      <c r="AU22" s="1">
        <f t="shared" ref="AU22" si="40">AU8/AI8-1</f>
        <v>-1</v>
      </c>
      <c r="AV22" s="1">
        <f t="shared" ref="AV22" si="41">AV8/AJ8-1</f>
        <v>-1</v>
      </c>
      <c r="AW22" s="1">
        <f t="shared" ref="AW22" si="42">AW8/AK8-1</f>
        <v>-1</v>
      </c>
      <c r="AX22" s="1">
        <f t="shared" ref="AX22" si="43">AX8/AL8-1</f>
        <v>-1</v>
      </c>
    </row>
    <row r="23" spans="2:50" ht="15.7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44">O15/C15-1</f>
        <v>0.3777550476421816</v>
      </c>
      <c r="P23" s="1">
        <f t="shared" si="44"/>
        <v>0.11795685370786035</v>
      </c>
      <c r="Q23" s="1">
        <f t="shared" si="44"/>
        <v>0.11351072011628927</v>
      </c>
      <c r="R23" s="1">
        <f t="shared" si="44"/>
        <v>-7.7872706873510444E-2</v>
      </c>
      <c r="S23" s="1">
        <f t="shared" si="44"/>
        <v>-3.7609772419781362E-2</v>
      </c>
      <c r="T23" s="1">
        <f t="shared" si="44"/>
        <v>-7.5834995932845928E-2</v>
      </c>
      <c r="U23" s="1">
        <f t="shared" si="44"/>
        <v>-0.1042288823994254</v>
      </c>
      <c r="V23" s="1">
        <f t="shared" si="44"/>
        <v>-9.9974505669108926E-2</v>
      </c>
      <c r="W23" s="1">
        <f t="shared" si="44"/>
        <v>-0.12343352796219176</v>
      </c>
      <c r="X23" s="1">
        <f t="shared" si="44"/>
        <v>1.4719090238555887E-2</v>
      </c>
      <c r="Y23" s="1">
        <f t="shared" si="44"/>
        <v>-4.7013370227126816E-2</v>
      </c>
      <c r="Z23" s="1">
        <f t="shared" si="44"/>
        <v>-5.8045661097575585E-2</v>
      </c>
      <c r="AA23" s="1">
        <f t="shared" ref="AA23:AL23" si="45">AA15/O15-1</f>
        <v>-1.8490321243275432E-2</v>
      </c>
      <c r="AB23" s="1">
        <f t="shared" si="45"/>
        <v>-6.6252835143846278E-2</v>
      </c>
      <c r="AC23" s="1">
        <f t="shared" si="45"/>
        <v>-1.6431105484206454E-2</v>
      </c>
      <c r="AD23" s="1">
        <f t="shared" si="45"/>
        <v>-4.8983190955845801E-2</v>
      </c>
      <c r="AE23" s="1">
        <f t="shared" si="45"/>
        <v>-0.17927407919919014</v>
      </c>
      <c r="AF23" s="1">
        <f t="shared" si="45"/>
        <v>-0.20418766441235481</v>
      </c>
      <c r="AG23" s="1">
        <f t="shared" si="45"/>
        <v>7.6187029914980275E-2</v>
      </c>
      <c r="AH23" s="1">
        <f t="shared" si="45"/>
        <v>-0.19673027146226874</v>
      </c>
      <c r="AI23" s="1">
        <f t="shared" si="45"/>
        <v>-8.9080984932598195E-2</v>
      </c>
      <c r="AJ23" s="1">
        <f t="shared" si="45"/>
        <v>-0.12630479877752299</v>
      </c>
      <c r="AK23" s="1">
        <f t="shared" si="45"/>
        <v>-0.15947138535479843</v>
      </c>
      <c r="AL23" s="1">
        <f t="shared" si="45"/>
        <v>6.2525831700900092E-2</v>
      </c>
      <c r="AM23" s="1">
        <f t="shared" ref="AM23" si="46">AM15/AA15-1</f>
        <v>-2.0780938179890573E-2</v>
      </c>
      <c r="AN23" s="1">
        <f t="shared" ref="AN23:AO23" si="47">AN15/AB15-1</f>
        <v>3.1896092424991807E-2</v>
      </c>
      <c r="AO23" s="1">
        <f t="shared" si="47"/>
        <v>-4.2801079952408783E-2</v>
      </c>
      <c r="AP23" s="1">
        <f t="shared" ref="AP23" si="48">AP15/AD15-1</f>
        <v>7.5407479524080223E-2</v>
      </c>
      <c r="AQ23" s="1">
        <f t="shared" ref="AQ23" si="49">AQ15/AE15-1</f>
        <v>8.8873189843813982E-2</v>
      </c>
      <c r="AR23" s="1">
        <f t="shared" ref="AR23" si="50">AR15/AF15-1</f>
        <v>9.5646968291647427E-2</v>
      </c>
      <c r="AS23" s="1">
        <f t="shared" ref="AS23" si="51">AS15/AG15-1</f>
        <v>-0.28353914965370841</v>
      </c>
      <c r="AT23" s="1">
        <f t="shared" ref="AT23" si="52">AT15/AH15-1</f>
        <v>-3.428014467782392E-2</v>
      </c>
      <c r="AU23" s="1">
        <f t="shared" ref="AU23" si="53">AU15/AI15-1</f>
        <v>-1</v>
      </c>
      <c r="AV23" s="1">
        <f t="shared" ref="AV23" si="54">AV15/AJ15-1</f>
        <v>-1</v>
      </c>
      <c r="AW23" s="1">
        <f t="shared" ref="AW23" si="55">AW15/AK15-1</f>
        <v>-1</v>
      </c>
      <c r="AX23" s="1">
        <f t="shared" ref="AX23" si="56">AX15/AL15-1</f>
        <v>-1</v>
      </c>
    </row>
    <row r="24" spans="2:50" ht="15.7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50" ht="15.7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50" ht="15.7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50" ht="15.75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50" ht="15.75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50" ht="15.75">
      <c r="AA29" s="1"/>
      <c r="AB29" s="9"/>
      <c r="AC29" s="9"/>
      <c r="AD29" s="9"/>
      <c r="AE29" s="9"/>
      <c r="AF29" s="9"/>
      <c r="AG29" s="9"/>
      <c r="AH29" s="9"/>
    </row>
    <row r="30" spans="2:50" ht="15.75">
      <c r="AA30" s="1"/>
      <c r="AB30" s="9"/>
      <c r="AC30" s="9"/>
      <c r="AD30" s="9"/>
      <c r="AE30" s="9"/>
      <c r="AF30" s="9"/>
      <c r="AG30" s="9"/>
      <c r="AH30" s="9"/>
    </row>
    <row r="31" spans="2:50" ht="15.75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21" priority="23" operator="lessThan">
      <formula>-0.0051</formula>
    </cfRule>
    <cfRule type="cellIs" dxfId="20" priority="24" operator="greaterThan">
      <formula>0.0051</formula>
    </cfRule>
  </conditionalFormatting>
  <conditionalFormatting sqref="C20:N23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AE20:AJ23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K20:AX23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45" zoomScaleNormal="145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E31" sqref="E31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</cols>
  <sheetData>
    <row r="1" spans="1:16" ht="16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</row>
    <row r="2" spans="1:16" ht="16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  <c r="O2" s="3">
        <f>SUM(Monthly!AM2:AO2)</f>
        <v>3146116.8367600003</v>
      </c>
      <c r="P2" s="3">
        <f>SUM(Monthly!AP2:AR2)</f>
        <v>6374697.5102399997</v>
      </c>
    </row>
    <row r="3" spans="1:16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  <c r="O3" s="13">
        <f>SUM(Monthly!AM3:AO3)</f>
        <v>1919911.7379999999</v>
      </c>
      <c r="P3" s="13">
        <f>SUM(Monthly!AP3:AR3)</f>
        <v>802828.37600000005</v>
      </c>
    </row>
    <row r="4" spans="1:16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  <c r="O4" s="3">
        <f>SUM(Monthly!AM4:AO4)</f>
        <v>1155122.7150000001</v>
      </c>
      <c r="P4" s="3">
        <f>SUM(Monthly!AP4:AR4)</f>
        <v>95412.581000000006</v>
      </c>
    </row>
    <row r="5" spans="1:16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  <c r="O5" s="3">
        <f>SUM(Monthly!AM5:AO5)</f>
        <v>764300.51900000009</v>
      </c>
      <c r="P5" s="3">
        <f>SUM(Monthly!AP5:AR5)</f>
        <v>707293.02599999995</v>
      </c>
    </row>
    <row r="6" spans="1:16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  <c r="O6" s="3">
        <f>SUM(Monthly!AM6:AO6)</f>
        <v>0</v>
      </c>
      <c r="P6" s="3">
        <f>SUM(Monthly!AP6:AR6)</f>
        <v>0</v>
      </c>
    </row>
    <row r="7" spans="1:16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  <c r="O7" s="3">
        <f>SUM(Monthly!AM7:AO7)</f>
        <v>488.50400000000002</v>
      </c>
      <c r="P7" s="3">
        <f>SUM(Monthly!AP7:AR7)</f>
        <v>122.76900000000001</v>
      </c>
    </row>
    <row r="8" spans="1:16" s="14" customFormat="1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  <c r="O8" s="13">
        <f>SUM(Monthly!AM8:AO8)</f>
        <v>1226205.09876</v>
      </c>
      <c r="P8" s="13">
        <f>SUM(Monthly!AP8:AR8)</f>
        <v>5571869.1342399996</v>
      </c>
    </row>
    <row r="9" spans="1:16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  <c r="O9" s="3">
        <f>SUM(Monthly!AM9:AO9)</f>
        <v>0</v>
      </c>
      <c r="P9" s="3">
        <f>SUM(Monthly!AP9:AR9)</f>
        <v>0</v>
      </c>
    </row>
    <row r="10" spans="1:16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  <c r="O10" s="3">
        <f>SUM(Monthly!AM10:AO10)</f>
        <v>3143247.82436</v>
      </c>
      <c r="P10" s="3">
        <f>SUM(Monthly!AP10:AR10)</f>
        <v>6381182.3473899998</v>
      </c>
    </row>
    <row r="11" spans="1:16" s="14" customFormat="1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  <c r="O11" s="13">
        <f>SUM(Monthly!AM11:AO11)</f>
        <v>1917042.7255999998</v>
      </c>
      <c r="P11" s="13">
        <f>SUM(Monthly!AP11:AR11)</f>
        <v>802569.54330999998</v>
      </c>
    </row>
    <row r="12" spans="1:16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  <c r="O12" s="3">
        <f>SUM(Monthly!AM12:AO12)</f>
        <v>8035.0262999999995</v>
      </c>
      <c r="P12" s="3">
        <f>SUM(Monthly!AP12:AR12)</f>
        <v>1391.62249</v>
      </c>
    </row>
    <row r="13" spans="1:16" s="14" customFormat="1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2989146.3878500001</v>
      </c>
      <c r="O13" s="13">
        <f>SUM(Monthly!AM13:AO13)</f>
        <v>1226205.09876</v>
      </c>
      <c r="P13" s="13">
        <f>SUM(Monthly!AP13:AR13)</f>
        <v>5571869.1342399996</v>
      </c>
    </row>
    <row r="14" spans="1:16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  <c r="O14" s="3">
        <f>SUM(Monthly!AM14:AO14)</f>
        <v>0</v>
      </c>
      <c r="P14" s="3">
        <f>SUM(Monthly!AP14:AR14)</f>
        <v>6743.6698399999996</v>
      </c>
    </row>
    <row r="15" spans="1:16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P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</row>
    <row r="21" spans="1:16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P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  <c r="O21" s="1">
        <f t="shared" si="3"/>
        <v>-0.15045086113982609</v>
      </c>
      <c r="P21" s="1">
        <f t="shared" si="3"/>
        <v>-1.5474239365976805E-3</v>
      </c>
    </row>
    <row r="22" spans="1:16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P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  <c r="O22" s="1">
        <f t="shared" si="5"/>
        <v>0.80028864012867462</v>
      </c>
      <c r="P22" s="1">
        <f t="shared" si="5"/>
        <v>9.138678318703743</v>
      </c>
    </row>
    <row r="23" spans="1:16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13" priority="15" operator="lessThan">
      <formula>-0.0051</formula>
    </cfRule>
    <cfRule type="cellIs" dxfId="12" priority="16" operator="greaterThan">
      <formula>0.0051</formula>
    </cfRule>
  </conditionalFormatting>
  <conditionalFormatting sqref="C15:N18">
    <cfRule type="cellIs" dxfId="11" priority="5" operator="lessThan">
      <formula>-0.0051</formula>
    </cfRule>
    <cfRule type="cellIs" dxfId="10" priority="6" operator="greaterThan">
      <formula>0.0051</formula>
    </cfRule>
  </conditionalFormatting>
  <conditionalFormatting sqref="O19:P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E22" sqref="E2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ht="16.5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6.5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</row>
    <row r="3" spans="1:5" s="14" customFormat="1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</row>
    <row r="8" spans="1:5" s="14" customFormat="1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</row>
    <row r="11" spans="1:5" s="14" customFormat="1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</row>
    <row r="13" spans="1:5" s="14" customFormat="1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15154510.048490001</v>
      </c>
    </row>
    <row r="14" spans="1: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2019-09-19T12:12:43Z</dcterms:modified>
</cp:coreProperties>
</file>