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22B992FE-0F4D-4AD2-AABD-F3B7912A8940}" xr6:coauthVersionLast="47" xr6:coauthVersionMax="47" xr10:uidLastSave="{00000000-0000-0000-0000-000000000000}"/>
  <bookViews>
    <workbookView xWindow="-25050" yWindow="-21780" windowWidth="38640" windowHeight="21240" activeTab="6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  <sheet name="2022" sheetId="8" r:id="rId7"/>
    <sheet name="Sheet1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8" l="1"/>
  <c r="E5" i="8"/>
  <c r="D12" i="8"/>
  <c r="B12" i="8"/>
  <c r="C12" i="8"/>
  <c r="C5" i="8"/>
  <c r="D5" i="8"/>
  <c r="M12" i="6"/>
  <c r="B5" i="6"/>
  <c r="C5" i="6"/>
  <c r="D5" i="6"/>
  <c r="E5" i="6"/>
  <c r="F5" i="6"/>
  <c r="G5" i="6"/>
  <c r="H5" i="6"/>
  <c r="I5" i="6"/>
  <c r="J5" i="6"/>
  <c r="L5" i="6"/>
  <c r="M5" i="6"/>
  <c r="K5" i="6"/>
  <c r="B5" i="8"/>
  <c r="M12" i="8"/>
  <c r="L12" i="8"/>
  <c r="K12" i="8"/>
  <c r="J12" i="8"/>
  <c r="I12" i="8"/>
  <c r="H12" i="8"/>
  <c r="G12" i="8"/>
  <c r="F12" i="8"/>
  <c r="E12" i="8"/>
  <c r="N11" i="8"/>
  <c r="N10" i="8"/>
  <c r="N9" i="8"/>
  <c r="N8" i="8"/>
  <c r="N7" i="8"/>
  <c r="N6" i="8"/>
  <c r="N4" i="8"/>
  <c r="B12" i="6"/>
  <c r="C12" i="6"/>
  <c r="D12" i="6"/>
  <c r="E12" i="6"/>
  <c r="F12" i="6"/>
  <c r="G12" i="6"/>
  <c r="H12" i="6"/>
  <c r="I12" i="6"/>
  <c r="J12" i="6"/>
  <c r="K12" i="6"/>
  <c r="L12" i="6"/>
  <c r="N5" i="8" l="1"/>
  <c r="N12" i="8" s="1"/>
  <c r="N11" i="6"/>
  <c r="N10" i="6"/>
  <c r="N9" i="6"/>
  <c r="N8" i="6"/>
  <c r="N7" i="6"/>
  <c r="N6" i="6"/>
  <c r="N5" i="6"/>
  <c r="N4" i="6"/>
  <c r="M12" i="3"/>
  <c r="N12" i="6" l="1"/>
  <c r="L12" i="3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<sst xmlns="http://schemas.openxmlformats.org/spreadsheetml/2006/main" count="162" uniqueCount="105">
  <si>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</si>
  <si>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</si>
  <si>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</si>
  <si>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</si>
  <si>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</si>
  <si>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</si>
  <si>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</si>
  <si>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</si>
  <si>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</si>
  <si>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</si>
  <si>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</si>
  <si>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</si>
  <si>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</si>
  <si>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</si>
  <si>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</si>
  <si>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</si>
  <si>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</si>
  <si>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</si>
  <si>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</si>
  <si>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</si>
  <si>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</si>
  <si>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</si>
  <si>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</si>
  <si>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</si>
  <si>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</si>
  <si>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</si>
  <si>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</si>
  <si>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</si>
  <si>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</si>
  <si>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</si>
  <si>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</si>
  <si>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</si>
  <si>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</si>
  <si>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</si>
  <si>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</si>
  <si>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</si>
  <si>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</si>
  <si>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</si>
  <si>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</si>
  <si>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</si>
  <si>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</si>
  <si>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</si>
  <si>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</si>
  <si>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</si>
  <si>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</si>
  <si>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</si>
  <si>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</si>
  <si>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</si>
  <si>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</si>
  <si>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</si>
  <si>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</si>
  <si>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</si>
  <si>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</si>
  <si>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</si>
  <si>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</si>
  <si>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</si>
  <si>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</si>
  <si>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</si>
  <si>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</si>
  <si>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</si>
  <si>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</si>
  <si>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</si>
  <si>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</si>
  <si>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</si>
  <si>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</si>
  <si>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</si>
  <si>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</si>
  <si>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</si>
  <si>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</si>
  <si>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</si>
  <si>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</si>
  <si>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</si>
  <si>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</si>
  <si>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</si>
  <si>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</si>
  <si>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</si>
  <si>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</si>
  <si>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</si>
  <si>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</si>
  <si>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</si>
  <si>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</si>
  <si>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</si>
  <si>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</si>
  <si>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</si>
  <si>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</si>
  <si>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</si>
  <si>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</si>
  <si>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</si>
  <si>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</si>
  <si>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</si>
  <si>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</si>
  <si>
    <t xml:space="preserve">*Tegemist on esialgsete andmetega, mis võivad andmete täpsustumisel muutuda </t>
  </si>
  <si>
    <t>01.2022</t>
  </si>
  <si>
    <t>02.2022</t>
  </si>
  <si>
    <t>03.2022</t>
  </si>
  <si>
    <t>04.2022</t>
  </si>
  <si>
    <t>5.2022</t>
  </si>
  <si>
    <t>6.2022</t>
  </si>
  <si>
    <t>7.2022</t>
  </si>
  <si>
    <t>8.2022</t>
  </si>
  <si>
    <t>9.2022</t>
  </si>
  <si>
    <t>10.2022</t>
  </si>
  <si>
    <t>11.2022</t>
  </si>
  <si>
    <t>12.2022</t>
  </si>
  <si>
    <t>2022.a.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</si>
</sst>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r_-;\-* #,##0.00\ _k_r_-;_-* &quot;-&quot;??\ _k_r_-;_-@_-"/>
    <numFmt numFmtId="165" formatCode="_-* #,##0.00_р_._-;\-* #,##0.00_р_._-;_-* &quot;-&quot;??_р_._-;_-@_-"/>
  </numFmts>
  <fonts count="1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sz val="10"/>
      <color rgb="FF000000"/>
      <name val="Arial"/>
      <family val="2"/>
      <charset val="186"/>
    </font>
    <font>
      <sz val="10"/>
      <color rgb="FF9C0006"/>
      <name val="Calibri"/>
      <family val="2"/>
      <charset val="186"/>
      <scheme val="minor"/>
    </font>
    <font>
      <sz val="10"/>
      <color rgb="FF006100"/>
      <name val="Calibri"/>
      <family val="2"/>
      <charset val="186"/>
      <scheme val="minor"/>
    </font>
    <font>
      <sz val="11"/>
      <color theme="1"/>
      <name val="Times New Roman"/>
      <family val="2"/>
      <charset val="186"/>
    </font>
    <font>
      <sz val="10"/>
      <name val="MS Sans Serif"/>
      <family val="2"/>
      <charset val="186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186"/>
      <scheme val="minor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3616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7" fillId="0" borderId="0"/>
    <xf numFmtId="0" fontId="109" fillId="2" borderId="0" applyNumberFormat="0" applyBorder="0" applyAlignment="0" applyProtection="0"/>
    <xf numFmtId="0" fontId="108" fillId="3" borderId="0" applyNumberFormat="0" applyBorder="0" applyAlignment="0" applyProtection="0"/>
    <xf numFmtId="0" fontId="29" fillId="0" borderId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3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3" fillId="75" borderId="0" applyNumberFormat="0" applyBorder="0" applyAlignment="0" applyProtection="0"/>
    <xf numFmtId="0" fontId="53" fillId="76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7" borderId="0" applyNumberFormat="0" applyBorder="0" applyAlignment="0" applyProtection="0"/>
    <xf numFmtId="0" fontId="54" fillId="61" borderId="0" applyNumberFormat="0" applyBorder="0" applyAlignment="0" applyProtection="0"/>
    <xf numFmtId="0" fontId="55" fillId="78" borderId="10" applyNumberFormat="0" applyAlignment="0" applyProtection="0"/>
    <xf numFmtId="0" fontId="56" fillId="79" borderId="11" applyNumberFormat="0" applyAlignment="0" applyProtection="0"/>
    <xf numFmtId="0" fontId="58" fillId="62" borderId="0" applyNumberFormat="0" applyBorder="0" applyAlignment="0" applyProtection="0"/>
    <xf numFmtId="0" fontId="59" fillId="65" borderId="10" applyNumberFormat="0" applyAlignment="0" applyProtection="0"/>
    <xf numFmtId="0" fontId="61" fillId="80" borderId="0" applyNumberFormat="0" applyBorder="0" applyAlignment="0" applyProtection="0"/>
    <xf numFmtId="0" fontId="29" fillId="59" borderId="20" applyNumberFormat="0" applyAlignment="0" applyProtection="0"/>
    <xf numFmtId="0" fontId="62" fillId="78" borderId="21" applyNumberFormat="0" applyAlignment="0" applyProtection="0"/>
    <xf numFmtId="0" fontId="29" fillId="0" borderId="0"/>
    <xf numFmtId="0" fontId="110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11" fillId="0" borderId="0"/>
    <xf numFmtId="0" fontId="29" fillId="0" borderId="0"/>
    <xf numFmtId="0" fontId="112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0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4" borderId="0" applyNumberFormat="0" applyBorder="0" applyAlignment="0" applyProtection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  <xf numFmtId="3" fontId="40" fillId="54" borderId="17" xfId="14455" applyNumberFormat="1" applyFont="1" applyFill="1" applyBorder="1" applyAlignment="1">
      <alignment horizontal="center"/>
    </xf>
    <xf numFmtId="3" fontId="15" fillId="0" borderId="27" xfId="0" applyNumberFormat="1" applyFont="1" applyBorder="1"/>
    <xf numFmtId="0" fontId="113" fillId="0" borderId="0" xfId="0" applyFont="1"/>
  </cellXfs>
  <cellStyles count="23616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20" xfId="23475" xr:uid="{13421381-C4A9-4371-A383-88E3D7FDE8BA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17" xfId="23537" xr:uid="{074694B8-1905-4F77-B932-84DBF6D1A531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12" xfId="23594" xr:uid="{76B52276-B4A3-4BCC-9D23-437A2715E3F7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14" xfId="23573" xr:uid="{1D9597F1-49BA-47E7-8B93-166C5EBA01B5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1 96" xfId="23511" xr:uid="{92926DDD-D455-4E32-99C2-C5A64E92ADF5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20" xfId="23476" xr:uid="{EC6D5D05-BFC6-426B-A686-CF506018A8A7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17" xfId="23539" xr:uid="{4CC2E345-4386-4778-84EA-199C1837A0B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12" xfId="23596" xr:uid="{C92EE7C4-C919-4B0D-BA2C-DE7328A199B9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14" xfId="23575" xr:uid="{4CE91A59-CFF1-4FB0-A4CE-1EF20BAFEAEF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2 96 2" xfId="23513" xr:uid="{175575C2-8A65-480B-A36B-7CB12073833A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20" xfId="23477" xr:uid="{2956E7C4-E04D-43B6-85F5-F88E1FC3D26D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17" xfId="23541" xr:uid="{8ADB74A9-7737-4124-B8C0-8DAFC85C9608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12" xfId="23598" xr:uid="{8E44B1D9-4278-43B8-9E1F-814F98B48A9F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14" xfId="23577" xr:uid="{515491B7-7B37-4DF6-84F7-F46C8A61685E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3 96 2" xfId="23515" xr:uid="{BDD103AA-5AAC-4945-9986-513BF59B6A1C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20" xfId="23478" xr:uid="{D8F745DD-366F-4002-9959-38E107A08C59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17" xfId="23543" xr:uid="{D5E6BF0F-2314-4E7C-A63C-5328B5C55498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12" xfId="23600" xr:uid="{2F632A82-9F9E-4B11-85BC-121A158616A4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14" xfId="23579" xr:uid="{E6995BAF-43C7-4778-9FBC-B91AE9894044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4 96 2" xfId="23517" xr:uid="{EA3E7D69-5715-4FFD-877E-1D1979EF5FBE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17" xfId="23479" xr:uid="{A59B9A78-642F-4FB2-BD10-590FBE9F9197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14" xfId="23545" xr:uid="{6CE72747-02DC-4C93-B1ED-3B1B8606A4BD}"/>
    <cellStyle name="20% - Accent5 3 2" xfId="200" xr:uid="{00000000-0005-0000-0000-0000851A0000}"/>
    <cellStyle name="20% - Accent5 3 2 10" xfId="23602" xr:uid="{8A89A077-2B88-4A1C-BDF0-563F89FF4179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12" xfId="23581" xr:uid="{E5434907-A6F2-447E-9121-7F31FDCE7BF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5 96 2" xfId="23519" xr:uid="{4882B870-53E4-4C3F-A393-5780DB148F61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20" xfId="23480" xr:uid="{4B3B54A0-996C-4C4A-9342-F234EC08B427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17" xfId="23547" xr:uid="{3FC093B5-74DE-414F-8DAA-85B72FB18D33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12" xfId="23604" xr:uid="{ECCF63FE-6825-48F8-96FC-60450F78C537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14" xfId="23583" xr:uid="{CC72A90C-E15E-4E3C-B92B-1EBE0237BCDD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20% - Accent6 96 2" xfId="23521" xr:uid="{19F64AC8-0B5A-4615-9EFF-D7332F49878B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20" xfId="23481" xr:uid="{3958A7BF-6B6A-4CE3-ACC6-30055DB34451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17" xfId="23538" xr:uid="{63EBFF46-A743-47D2-B1FB-BA8B8CB446A3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12" xfId="23595" xr:uid="{D278E19E-2A2D-4800-ABFC-8BE8CFC89FEC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14" xfId="23574" xr:uid="{D0FC517C-9086-4E46-AFDE-FD3F608BE779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1 96 2" xfId="23512" xr:uid="{D774A465-7AFD-47AC-9855-6536B2A28177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17" xfId="23482" xr:uid="{2AB4A53C-B917-430B-9AF9-E052338884FE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14" xfId="23540" xr:uid="{3475494F-7770-47C7-8BB6-01239D9375A1}"/>
    <cellStyle name="40% - Accent2 3 2" xfId="234" xr:uid="{00000000-0005-0000-0000-0000F82A0000}"/>
    <cellStyle name="40% - Accent2 3 2 10" xfId="23597" xr:uid="{D33455ED-6F8C-4546-BBFD-FD6F16DAF882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12" xfId="23576" xr:uid="{25A31594-660E-45AD-A785-A88A908A18EA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2 96 2" xfId="23514" xr:uid="{03105289-0168-4F9E-ACE0-6822390B4DF5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20" xfId="23483" xr:uid="{965A895A-4A93-4D18-BDDF-A45142DC0AE2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17" xfId="23542" xr:uid="{3D8E25CC-7254-4046-B95C-8E44D0D34466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12" xfId="23599" xr:uid="{B7AB75F5-E895-452E-B708-0DEBD74124BC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14" xfId="23578" xr:uid="{3FDB90A3-101A-4448-9ACF-0CA17041B822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3 96 2" xfId="23516" xr:uid="{58B8D7EC-23EA-490C-A93E-DF83C9F77E1A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20" xfId="23484" xr:uid="{DBF159AA-24E0-4C1F-A7AD-2C7F0953B688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17" xfId="23544" xr:uid="{3896B3BB-9929-4B40-9D75-E32320C90366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12" xfId="23601" xr:uid="{AB6DFCD5-92FE-4762-B030-6A4162BD0F8F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14" xfId="23580" xr:uid="{FD3A7416-4565-44C9-A60D-585465D51FAD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4 96 2" xfId="23518" xr:uid="{A493C738-664C-4EA2-91F9-FA629E7B02DC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17" xfId="23485" xr:uid="{A99CAFC4-3336-4EED-ABD5-D5DCC227587D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14" xfId="23546" xr:uid="{B5183B86-47A5-4618-9F61-E640C8148D86}"/>
    <cellStyle name="40% - Accent5 3 2" xfId="268" xr:uid="{00000000-0005-0000-0000-00006B3B0000}"/>
    <cellStyle name="40% - Accent5 3 2 10" xfId="23603" xr:uid="{BA55070D-B585-4CB6-AD3D-0DF09AB1DEF7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12" xfId="23582" xr:uid="{7FB6A49B-7196-47AE-B98C-DBDBABF4D942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5 96 2" xfId="23520" xr:uid="{78D5AAA3-989A-4483-9A70-73DF99BE9217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20" xfId="23486" xr:uid="{577173FC-6B0F-4205-9E92-B631B8962181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17" xfId="23548" xr:uid="{5496B585-F00C-4588-93C4-74C488AE5B11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12" xfId="23605" xr:uid="{93F5B5A2-DF34-4662-9111-A465186E39AB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14" xfId="23584" xr:uid="{BC5F01C6-2812-40A3-ADB7-94A8FE4BE92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40% - Accent6 96 2" xfId="23522" xr:uid="{3F4F09F4-3764-45BA-B399-2C6F7CA2371D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 9" xfId="23487" xr:uid="{C2FB4691-83B0-4300-A8C2-9ECD7CAF9BE8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 6" xfId="23488" xr:uid="{11ED7176-0697-4621-84A4-981DC7AC10C2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 9" xfId="23489" xr:uid="{BE5C9E8C-31A0-4C00-AD66-A587C1B8FDCE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 9" xfId="23490" xr:uid="{B3F2CB40-1B8E-45E1-9D24-7D2ED2B8B012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 6" xfId="23491" xr:uid="{60D47DB2-B919-4A2F-9D87-6FD3F564D80A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 9" xfId="23492" xr:uid="{82E4D97D-4F8F-439F-9527-22E73A97621E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 9" xfId="23493" xr:uid="{841F315A-898C-4186-8C6E-D3CFC1C8CBBD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 6" xfId="23494" xr:uid="{8144D3B5-AC57-4F2D-ABC4-116C52072575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 6" xfId="23495" xr:uid="{871FABCA-FFA0-4BE6-A7C3-75806ACEC849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 9" xfId="23496" xr:uid="{B45956AC-C155-4337-B1FE-2510DA9646FF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 6" xfId="23497" xr:uid="{74294CB4-B245-4C61-8785-63D2F616C0DF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 6" xfId="23498" xr:uid="{0E37E2F4-7859-4A93-B308-AC8AB02ED6B6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11 2" xfId="23473" xr:uid="{7265973C-EA1C-4D55-9947-F23639E096EA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 6" xfId="23499" xr:uid="{D4F3DDD2-F360-481C-ABFC-6553122E61BB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 9" xfId="23500" xr:uid="{DAB6C441-D40C-45C3-912E-0A04A27A04DC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 6" xfId="23501" xr:uid="{D9849CCD-21E8-4C2E-BC61-A5F02BA48459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 2 5" xfId="23612" xr:uid="{99C6C707-4F6B-4F67-9327-D17E7EE5AA70}"/>
    <cellStyle name="Comma 3" xfId="23557" xr:uid="{9966C853-4F72-4146-A3BA-C4A7E5535E54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14 2" xfId="23472" xr:uid="{D6126707-0F10-42A5-AAD3-82B81EA5DAFB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 6" xfId="23502" xr:uid="{258F98A5-D1BF-4F3C-8431-427D98BA4048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 9" xfId="23503" xr:uid="{E8EF864F-0467-4E19-AE99-B76F7990ACF8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3 3" xfId="23549" xr:uid="{0B6F8BD6-0D8D-41B8-AFCE-4BEE457FCD28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 6" xfId="23504" xr:uid="{A58F231C-272D-4F62-A73A-C6429D609FD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2 7" xfId="23572" xr:uid="{BE9C031D-A37F-4794-8EFD-48E7D1A4A841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14 2" xfId="23471" xr:uid="{0CF298CE-6404-4DC8-A734-56719370A22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10" xfId="23527" xr:uid="{9E54AF47-D23B-435C-8DAA-16F2E323E224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2 7" xfId="23587" xr:uid="{3BBD5097-DB81-41A8-9A00-D071CF23F8F8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10" xfId="23528" xr:uid="{816749A9-8FB7-4202-89D5-57F75C7FE9F9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10" xfId="23529" xr:uid="{EC7B27CC-FB97-4D0B-BF96-068AC4B8209C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2 7" xfId="23588" xr:uid="{3E2A5E0F-009C-4FB2-8944-94D919299E7D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10" xfId="23530" xr:uid="{D7FECAFF-2EA0-44C1-A5C1-D2CF1CB2BDB7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2 7" xfId="23589" xr:uid="{6272787B-B00B-4B5B-811E-6678EB7F26C9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10" xfId="23531" xr:uid="{9B737BCD-991A-48AE-8007-A8D469BDA11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2 7" xfId="23590" xr:uid="{9120B250-57DD-451E-B675-53F3F3214238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19 9" xfId="23532" xr:uid="{4A05C44E-21BE-4B13-8E72-035BF4D7352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 7" xfId="23526" xr:uid="{A69381D1-FE6C-4D70-9EA5-AD79DB4AEBAD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 8" xfId="23550" xr:uid="{1EC94F12-194D-4D51-907D-D597ACB04D89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2 6" xfId="23591" xr:uid="{CCE02716-09BF-4C7B-A663-1198BBB43F71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10" xfId="23535" xr:uid="{391859F2-6507-4214-9B6A-BF841F5F4E55}"/>
    <cellStyle name="Normal 22 2" xfId="686" xr:uid="{00000000-0005-0000-0000-0000CB4B0000}"/>
    <cellStyle name="Normal 22 2 10" xfId="23592" xr:uid="{C827805D-D903-48B1-8B3A-AE6555CB4F45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2 9" xfId="23606" xr:uid="{32446FDF-4600-488B-86FB-2C2F3024544F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3 8" xfId="23551" xr:uid="{B73BF51A-10F8-4444-A683-A634AA85A1D2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2 9" xfId="23607" xr:uid="{4305B343-C6E2-4FAD-8CEE-ED5D9F2217F6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4 8" xfId="23552" xr:uid="{2A37471A-404F-4345-B1D5-8E750266742A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2 9" xfId="23608" xr:uid="{359D8348-8589-4E85-ABAB-775AF30C5435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6 7" xfId="23553" xr:uid="{95C96C57-8F4C-4D04-B459-201A71D7777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2 9" xfId="23609" xr:uid="{D62A80CA-F97A-4062-8510-CDDA17F9994C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7 7" xfId="23554" xr:uid="{57EF6767-05C1-411D-9A4A-6CFB98AE3423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2 9" xfId="23610" xr:uid="{F61880DF-8E21-47D0-880A-71B5F3C09BB5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29 7" xfId="23555" xr:uid="{31B3BACC-D911-477D-BA5B-D39FB7E3A2F6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2 6" xfId="23585" xr:uid="{DAFE4201-F722-4C6B-8F22-D58EE81D08F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 9" xfId="23524" xr:uid="{9B80C25A-4757-4AF6-AC5E-207E06D0C64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13" xfId="23533" xr:uid="{2357B123-96C7-4A61-9D8E-5160EA8DF6C8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2 9" xfId="23611" xr:uid="{A2621DB0-CD5C-4073-8834-227BFAB6111A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0 6" xfId="23556" xr:uid="{B7A72C61-6748-46DD-A9A8-078D77BA18D3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2 9" xfId="23613" xr:uid="{5DA2ADC8-D9B9-4545-A7C4-CFDE0DE5F8EF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4 6" xfId="23558" xr:uid="{7DC2371F-8950-4F98-A2BD-59CBD8C50D9B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2 7" xfId="23614" xr:uid="{455DC4CC-2182-4194-BFED-BF893DA36EA1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5 6" xfId="23559" xr:uid="{9412B5CA-6E2C-4A0B-9841-AC00A5AF4027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2 9" xfId="23615" xr:uid="{E49ED7EF-B6E2-4EC6-B438-C58237039817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6 8" xfId="23560" xr:uid="{FE5016CB-8045-4A19-A8E4-E21C9A8CA851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7 7" xfId="23561" xr:uid="{6C63FE12-EF47-4D57-9012-29981D5D291C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8 8" xfId="23562" xr:uid="{70EB3C80-5986-4FB9-9EF6-444C97CD8B82}"/>
    <cellStyle name="Normal 39" xfId="819" xr:uid="{00000000-0005-0000-0000-0000CF4F0000}"/>
    <cellStyle name="Normal 39 10" xfId="23563" xr:uid="{BFCF5123-B876-4780-886F-D4762B664F0C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10" xfId="23564" xr:uid="{92D58D3F-0BB1-4881-B12C-5C5E941F9481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1 9" xfId="23565" xr:uid="{6972B75B-D809-40DE-BC6B-258C6CF42E48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2 9" xfId="23566" xr:uid="{74029364-F3CF-436C-AC85-C2E1BB0DAA91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2 7" xfId="23567" xr:uid="{D55483CD-6059-4777-9FF3-7D3F465A74E3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18" xfId="23474" xr:uid="{89320E4C-117B-450E-A28D-95191DE725CF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2 8" xfId="23568" xr:uid="{423FF64E-0209-4029-AEBC-870580704E6C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15" xfId="23507" xr:uid="{221AF790-1228-45F6-B7F3-DC5C1CAE6714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2 7" xfId="23569" xr:uid="{899BD6FB-0A64-4D90-80FF-D90142FD9F2F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12" xfId="23508" xr:uid="{E8A4D221-8961-49D4-A9F8-628FB006CFD7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12" xfId="23509" xr:uid="{25A748A3-0F71-423D-81E5-64B6A619DB95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2 7" xfId="23570" xr:uid="{D081A6D9-612E-4084-B6F9-2049AC04B3E7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 8" xfId="23523" xr:uid="{F35EB49C-830A-4B71-8F05-892486C1E941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31" xfId="23505" xr:uid="{47B72412-6749-4C8A-8709-8DDC920F2F4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 7" xfId="23586" xr:uid="{B0C67CAA-C221-49F7-8B50-3326680E1B64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23" xfId="23525" xr:uid="{42A84A4A-8B09-4BA4-968D-3D0D20CF81DF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2 6" xfId="23593" xr:uid="{89D48C52-868F-4F4F-AEA3-4DB0A8E4C95C}"/>
    <cellStyle name="Note 4 20" xfId="23536" xr:uid="{F3DD1A69-DDEC-474B-86D4-3CA9FC7F5314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 9" xfId="23506" xr:uid="{47F3A899-A819-4391-B98F-0292AED2101C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10" xfId="23510" xr:uid="{A5FD4768-6FB6-41E6-B598-1AF0FFEB2383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3 7" xfId="23571" xr:uid="{54612CBF-B1B7-465D-8DAE-80100B543748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3 3" xfId="23534" xr:uid="{707E9D61-674D-4F18-B0C4-396307504E81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5" x14ac:dyDescent="0.25"/>
  <cols>
    <col min="1" max="1" width="39.140625" bestFit="1" customWidth="1"/>
    <col min="14" max="14" width="12.28515625" customWidth="1"/>
  </cols>
  <sheetData>
    <row r="3" spans="1:14" ht="45" x14ac:dyDescent="0.2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 x14ac:dyDescent="0.25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 x14ac:dyDescent="0.25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 x14ac:dyDescent="0.25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 x14ac:dyDescent="0.25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 x14ac:dyDescent="0.25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 x14ac:dyDescent="0.25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 x14ac:dyDescent="0.25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 x14ac:dyDescent="0.25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 x14ac:dyDescent="0.25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5" x14ac:dyDescent="0.25"/>
  <cols>
    <col min="1" max="1" width="39.140625" bestFit="1" customWidth="1"/>
    <col min="14" max="14" width="10.85546875" customWidth="1"/>
  </cols>
  <sheetData>
    <row r="3" spans="1:14" ht="45" x14ac:dyDescent="0.2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 x14ac:dyDescent="0.25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 x14ac:dyDescent="0.25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 x14ac:dyDescent="0.25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 x14ac:dyDescent="0.25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 x14ac:dyDescent="0.25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 x14ac:dyDescent="0.25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 x14ac:dyDescent="0.25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 x14ac:dyDescent="0.25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 x14ac:dyDescent="0.25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5" x14ac:dyDescent="0.25"/>
  <cols>
    <col min="1" max="1" width="42.140625" bestFit="1" customWidth="1"/>
    <col min="14" max="14" width="9.85546875" bestFit="1" customWidth="1"/>
  </cols>
  <sheetData>
    <row r="3" spans="1:14" ht="30" x14ac:dyDescent="0.2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 x14ac:dyDescent="0.25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 x14ac:dyDescent="0.25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 x14ac:dyDescent="0.25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 x14ac:dyDescent="0.25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 x14ac:dyDescent="0.25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 x14ac:dyDescent="0.25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 x14ac:dyDescent="0.25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 x14ac:dyDescent="0.25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 x14ac:dyDescent="0.25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5" x14ac:dyDescent="0.25"/>
  <cols>
    <col min="1" max="1" width="41.140625" customWidth="1"/>
  </cols>
  <sheetData>
    <row r="3" spans="1:14" ht="30" x14ac:dyDescent="0.2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 x14ac:dyDescent="0.25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 x14ac:dyDescent="0.25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 x14ac:dyDescent="0.25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 x14ac:dyDescent="0.25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 x14ac:dyDescent="0.25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 x14ac:dyDescent="0.25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 x14ac:dyDescent="0.25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 x14ac:dyDescent="0.25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 x14ac:dyDescent="0.25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9" sqref="M9"/>
    </sheetView>
  </sheetViews>
  <sheetFormatPr defaultRowHeight="15" x14ac:dyDescent="0.25"/>
  <cols>
    <col min="1" max="1" width="45.140625" customWidth="1"/>
  </cols>
  <sheetData>
    <row r="3" spans="1:14" ht="30" x14ac:dyDescent="0.2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 x14ac:dyDescent="0.25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 x14ac:dyDescent="0.25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 x14ac:dyDescent="0.25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 x14ac:dyDescent="0.25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 x14ac:dyDescent="0.25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 x14ac:dyDescent="0.25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 x14ac:dyDescent="0.25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 x14ac:dyDescent="0.25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 x14ac:dyDescent="0.25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7"/>
  <sheetViews>
    <sheetView zoomScale="110" zoomScaleNormal="110" workbookViewId="0">
      <selection activeCell="A17" sqref="A17"/>
    </sheetView>
  </sheetViews>
  <sheetFormatPr defaultRowHeight="15" x14ac:dyDescent="0.25"/>
  <cols>
    <col min="1" max="1" width="50.140625" customWidth="1"/>
    <col min="14" max="14" width="12.7109375" customWidth="1"/>
  </cols>
  <sheetData>
    <row r="3" spans="1:14" ht="30" x14ac:dyDescent="0.2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 x14ac:dyDescent="0.25">
      <c r="A4" s="8" t="s">
        <v>14</v>
      </c>
      <c r="B4" s="15">
        <v>354272.09064000007</v>
      </c>
      <c r="C4" s="15">
        <v>371922.597412</v>
      </c>
      <c r="D4" s="15">
        <v>170394.55847899997</v>
      </c>
      <c r="E4" s="15">
        <v>181179.56396699997</v>
      </c>
      <c r="F4" s="15">
        <v>165985.71574700001</v>
      </c>
      <c r="G4" s="15">
        <v>232493.91684100003</v>
      </c>
      <c r="H4" s="15">
        <v>278398.03290699999</v>
      </c>
      <c r="I4" s="15">
        <v>222238.6084307</v>
      </c>
      <c r="J4" s="15">
        <v>399474.73684199998</v>
      </c>
      <c r="K4" s="21">
        <v>330485.09780600003</v>
      </c>
      <c r="L4" s="15">
        <v>414434.57029300008</v>
      </c>
      <c r="M4" s="15">
        <v>613175.25286699994</v>
      </c>
      <c r="N4" s="15">
        <f>SUM(B4:M4)</f>
        <v>3734454.7422316996</v>
      </c>
    </row>
    <row r="5" spans="1:14" x14ac:dyDescent="0.25">
      <c r="A5" s="6" t="s">
        <v>15</v>
      </c>
      <c r="B5" s="20">
        <f t="shared" ref="B5" si="0">SUM(B6:B10)</f>
        <v>203257.71845299998</v>
      </c>
      <c r="C5" s="20">
        <f t="shared" ref="C5" si="1">SUM(C6:C10)</f>
        <v>200116.44128900001</v>
      </c>
      <c r="D5" s="20">
        <f t="shared" ref="D5" si="2">SUM(D6:D10)</f>
        <v>222537.93695200002</v>
      </c>
      <c r="E5" s="20">
        <f t="shared" ref="E5" si="3">SUM(E6:E10)</f>
        <v>234800.94157199998</v>
      </c>
      <c r="F5" s="20">
        <f t="shared" ref="F5" si="4">SUM(F6:F10)</f>
        <v>215344.904221</v>
      </c>
      <c r="G5" s="20">
        <f t="shared" ref="G5" si="5">SUM(G6:G10)</f>
        <v>220272.08542800002</v>
      </c>
      <c r="H5" s="20">
        <f t="shared" ref="H5" si="6">SUM(H6:H10)</f>
        <v>218533.53284299996</v>
      </c>
      <c r="I5" s="20">
        <f t="shared" ref="I5" si="7">SUM(I6:I10)</f>
        <v>215822.17300699998</v>
      </c>
      <c r="J5" s="20">
        <f t="shared" ref="J5" si="8">SUM(J6:J10)</f>
        <v>165825.3444</v>
      </c>
      <c r="K5" s="20">
        <f>SUM(K6:K10)</f>
        <v>264048.67843899998</v>
      </c>
      <c r="L5" s="20">
        <f t="shared" ref="L5:M5" si="9">SUM(L6:L10)</f>
        <v>235901.84661100004</v>
      </c>
      <c r="M5" s="20">
        <f t="shared" si="9"/>
        <v>200966.07651150002</v>
      </c>
      <c r="N5" s="12">
        <f>SUM(B5:M5)</f>
        <v>2597427.6797265001</v>
      </c>
    </row>
    <row r="6" spans="1:14" x14ac:dyDescent="0.25">
      <c r="A6" s="9" t="s">
        <v>17</v>
      </c>
      <c r="B6" s="14">
        <v>2136.3642500000001</v>
      </c>
      <c r="C6" s="14">
        <v>2061.9759999999997</v>
      </c>
      <c r="D6" s="14">
        <v>2097.5135110000001</v>
      </c>
      <c r="E6" s="14">
        <v>1996.5804929999999</v>
      </c>
      <c r="F6" s="14">
        <v>1489.5696499999999</v>
      </c>
      <c r="G6" s="14">
        <v>1270.5781999999999</v>
      </c>
      <c r="H6" s="14">
        <v>1172.356567</v>
      </c>
      <c r="I6" s="14">
        <v>1104.2365049999999</v>
      </c>
      <c r="J6" s="14">
        <v>1268.3699999999999</v>
      </c>
      <c r="K6" s="14">
        <v>1108.0379</v>
      </c>
      <c r="L6" s="14">
        <v>1095.7846</v>
      </c>
      <c r="M6" s="14">
        <v>837.96630000000005</v>
      </c>
      <c r="N6" s="14">
        <f t="shared" ref="N6:N10" si="10">SUM(B6:M6)</f>
        <v>17639.333975999998</v>
      </c>
    </row>
    <row r="7" spans="1:14" x14ac:dyDescent="0.25">
      <c r="A7" s="10" t="s">
        <v>36</v>
      </c>
      <c r="B7" s="13">
        <v>145906.50809799999</v>
      </c>
      <c r="C7" s="13">
        <v>141530.83955400001</v>
      </c>
      <c r="D7" s="13">
        <v>120754.73654199998</v>
      </c>
      <c r="E7" s="13">
        <v>131127.654947</v>
      </c>
      <c r="F7" s="13">
        <v>124215.29151400001</v>
      </c>
      <c r="G7" s="13">
        <v>133289.028039</v>
      </c>
      <c r="H7" s="13">
        <v>120136.22840199999</v>
      </c>
      <c r="I7" s="13">
        <v>115324.45367799999</v>
      </c>
      <c r="J7" s="13">
        <v>73535.77550199999</v>
      </c>
      <c r="K7" s="13">
        <v>142510</v>
      </c>
      <c r="L7" s="13">
        <v>146678</v>
      </c>
      <c r="M7" s="13">
        <v>123827.10710149999</v>
      </c>
      <c r="N7" s="13">
        <f t="shared" si="10"/>
        <v>1518835.6233775001</v>
      </c>
    </row>
    <row r="8" spans="1:14" x14ac:dyDescent="0.25">
      <c r="A8" s="9" t="s">
        <v>18</v>
      </c>
      <c r="B8" s="14">
        <v>52110.114075999998</v>
      </c>
      <c r="C8" s="14">
        <v>50894.716563000009</v>
      </c>
      <c r="D8" s="14">
        <v>81024.35732000001</v>
      </c>
      <c r="E8" s="14">
        <v>67913.051217999993</v>
      </c>
      <c r="F8" s="14">
        <v>48563.826223999997</v>
      </c>
      <c r="G8" s="14">
        <v>25076.657639000001</v>
      </c>
      <c r="H8" s="14">
        <v>36772.229754</v>
      </c>
      <c r="I8" s="14">
        <v>60430.867497999992</v>
      </c>
      <c r="J8" s="14">
        <v>57615.654740000005</v>
      </c>
      <c r="K8" s="14">
        <v>97550.446582999997</v>
      </c>
      <c r="L8" s="14">
        <v>79720.447417000003</v>
      </c>
      <c r="M8" s="14">
        <v>73038.374292000022</v>
      </c>
      <c r="N8" s="14">
        <f t="shared" si="10"/>
        <v>730710.74332399992</v>
      </c>
    </row>
    <row r="9" spans="1:14" x14ac:dyDescent="0.25">
      <c r="A9" s="10" t="s">
        <v>19</v>
      </c>
      <c r="B9" s="13">
        <v>2740.7038650000004</v>
      </c>
      <c r="C9" s="13">
        <v>2041.2334939999998</v>
      </c>
      <c r="D9" s="13">
        <v>3969.3735789999996</v>
      </c>
      <c r="E9" s="13">
        <v>3959.979682000001</v>
      </c>
      <c r="F9" s="13">
        <v>3557.6164910000002</v>
      </c>
      <c r="G9" s="13">
        <v>1468.0854110000002</v>
      </c>
      <c r="H9" s="13">
        <v>382.40651600000001</v>
      </c>
      <c r="I9" s="13">
        <v>539.85259700000006</v>
      </c>
      <c r="J9" s="13">
        <v>475.85936400000003</v>
      </c>
      <c r="K9" s="13">
        <v>753</v>
      </c>
      <c r="L9" s="13">
        <v>2491.070001</v>
      </c>
      <c r="M9" s="13">
        <v>2379.852785</v>
      </c>
      <c r="N9" s="13">
        <f t="shared" si="10"/>
        <v>24759.033785000003</v>
      </c>
    </row>
    <row r="10" spans="1:14" x14ac:dyDescent="0.25">
      <c r="A10" s="9" t="s">
        <v>20</v>
      </c>
      <c r="B10" s="14">
        <v>364.028164</v>
      </c>
      <c r="C10" s="14">
        <v>3587.6756780000001</v>
      </c>
      <c r="D10" s="14">
        <v>14691.956</v>
      </c>
      <c r="E10" s="14">
        <v>29803.675232000001</v>
      </c>
      <c r="F10" s="14">
        <v>37518.600341999998</v>
      </c>
      <c r="G10" s="14">
        <v>59167.736139000001</v>
      </c>
      <c r="H10" s="14">
        <v>60070.311604000002</v>
      </c>
      <c r="I10" s="14">
        <v>38422.762729000002</v>
      </c>
      <c r="J10" s="14">
        <v>32929.684794000001</v>
      </c>
      <c r="K10" s="14">
        <v>22127.193955999999</v>
      </c>
      <c r="L10" s="14">
        <v>5916.5445929999996</v>
      </c>
      <c r="M10" s="14">
        <v>882.77603299999998</v>
      </c>
      <c r="N10" s="14">
        <f t="shared" si="10"/>
        <v>305482.94526399998</v>
      </c>
    </row>
    <row r="11" spans="1:14" ht="26.25" x14ac:dyDescent="0.25">
      <c r="A11" s="17" t="s">
        <v>51</v>
      </c>
      <c r="B11" s="16">
        <v>4476.5540000000001</v>
      </c>
      <c r="C11" s="16">
        <v>3702.7453860000001</v>
      </c>
      <c r="D11" s="16">
        <v>4589.4341560000003</v>
      </c>
      <c r="E11" s="16">
        <v>4496.2996709999998</v>
      </c>
      <c r="F11" s="16">
        <v>4063.8618419999993</v>
      </c>
      <c r="G11" s="16">
        <v>4573.6625489999997</v>
      </c>
      <c r="H11" s="16">
        <v>1683.9790849999999</v>
      </c>
      <c r="I11" s="16">
        <v>4842.3190000000004</v>
      </c>
      <c r="J11" s="16">
        <v>4759.7310000000007</v>
      </c>
      <c r="K11" s="16">
        <v>4883.8783049999984</v>
      </c>
      <c r="L11" s="16">
        <v>3958.1010000000001</v>
      </c>
      <c r="M11" s="16">
        <v>4313.8258960000003</v>
      </c>
      <c r="N11" s="16">
        <f>SUM(B11:M11)</f>
        <v>50344.391890000006</v>
      </c>
    </row>
    <row r="12" spans="1:14" x14ac:dyDescent="0.25">
      <c r="A12" s="8" t="s">
        <v>50</v>
      </c>
      <c r="B12" s="15">
        <f>SUM(B4+SUM(B6:B10))</f>
        <v>557529.80909300002</v>
      </c>
      <c r="C12" s="15">
        <f t="shared" ref="C12:D12" si="11">SUM(C4+SUM(C6:C10))</f>
        <v>572039.03870100004</v>
      </c>
      <c r="D12" s="15">
        <f t="shared" si="11"/>
        <v>392932.49543100002</v>
      </c>
      <c r="E12" s="15">
        <f>SUM(E4+SUM(E6:E10))</f>
        <v>415980.50553899992</v>
      </c>
      <c r="F12" s="15">
        <f>SUM(F4+SUM(F6:F10))</f>
        <v>381330.61996799998</v>
      </c>
      <c r="G12" s="15">
        <f t="shared" ref="G12:J12" si="12">SUM(G4+SUM(G6:G10))</f>
        <v>452766.00226900005</v>
      </c>
      <c r="H12" s="15">
        <f t="shared" si="12"/>
        <v>496931.56574999995</v>
      </c>
      <c r="I12" s="15">
        <f t="shared" si="12"/>
        <v>438060.78143769997</v>
      </c>
      <c r="J12" s="15">
        <f t="shared" si="12"/>
        <v>565300.08124199999</v>
      </c>
      <c r="K12" s="15">
        <f>SUM(K4+SUM(K6:K10))</f>
        <v>594533.77624500007</v>
      </c>
      <c r="L12" s="15">
        <f>SUM(L4+SUM(L6:L10))</f>
        <v>650336.4169040001</v>
      </c>
      <c r="M12" s="15">
        <f>SUM(M4+SUM(M6:M10))</f>
        <v>814141.3293785</v>
      </c>
      <c r="N12" s="15">
        <f>SUM(N4:N5)</f>
        <v>6331882.4219581997</v>
      </c>
    </row>
    <row r="17" spans="1:1" x14ac:dyDescent="0.25">
      <c r="A17" s="22"/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DB51-A69E-44BE-BBBB-29B951EBA8EE}">
  <dimension ref="A3:N16"/>
  <sheetViews>
    <sheetView tabSelected="1" zoomScale="110" zoomScaleNormal="110" workbookViewId="0">
      <selection activeCell="H20" sqref="H20"/>
    </sheetView>
  </sheetViews>
  <sheetFormatPr defaultRowHeight="15" x14ac:dyDescent="0.25"/>
  <cols>
    <col min="1" max="1" width="50.140625" customWidth="1"/>
    <col min="14" max="14" width="12.7109375" customWidth="1"/>
  </cols>
  <sheetData>
    <row r="3" spans="1:14" ht="30" x14ac:dyDescent="0.25">
      <c r="A3" s="1" t="s">
        <v>16</v>
      </c>
      <c r="B3" s="11" t="s">
        <v>92</v>
      </c>
      <c r="C3" s="11" t="s">
        <v>93</v>
      </c>
      <c r="D3" s="11" t="s">
        <v>94</v>
      </c>
      <c r="E3" s="11" t="s">
        <v>95</v>
      </c>
      <c r="F3" s="11" t="s">
        <v>96</v>
      </c>
      <c r="G3" s="11" t="s">
        <v>97</v>
      </c>
      <c r="H3" s="11" t="s">
        <v>98</v>
      </c>
      <c r="I3" s="11" t="s">
        <v>99</v>
      </c>
      <c r="J3" s="11" t="s">
        <v>100</v>
      </c>
      <c r="K3" s="11" t="s">
        <v>101</v>
      </c>
      <c r="L3" s="11" t="s">
        <v>102</v>
      </c>
      <c r="M3" s="11" t="s">
        <v>103</v>
      </c>
      <c r="N3" s="7" t="s">
        <v>104</v>
      </c>
    </row>
    <row r="4" spans="1:14" x14ac:dyDescent="0.25">
      <c r="A4" s="8" t="s">
        <v>14</v>
      </c>
      <c r="B4" s="15">
        <v>476211.41006123211</v>
      </c>
      <c r="C4" s="15">
        <v>289923.51338400005</v>
      </c>
      <c r="D4" s="15">
        <v>498358.705143</v>
      </c>
      <c r="E4" s="15">
        <v>283559.88465600001</v>
      </c>
      <c r="F4" s="15">
        <v>423777.94403799996</v>
      </c>
      <c r="G4" s="15"/>
      <c r="H4" s="15"/>
      <c r="I4" s="15"/>
      <c r="J4" s="15"/>
      <c r="K4" s="21"/>
      <c r="L4" s="15"/>
      <c r="M4" s="15"/>
      <c r="N4" s="15">
        <f>SUM(B4:M4)</f>
        <v>1971831.4572822321</v>
      </c>
    </row>
    <row r="5" spans="1:14" x14ac:dyDescent="0.25">
      <c r="A5" s="6" t="s">
        <v>15</v>
      </c>
      <c r="B5" s="20">
        <f>SUM(B6:B10)</f>
        <v>221125.59141976802</v>
      </c>
      <c r="C5" s="20">
        <f t="shared" ref="C5:F5" si="0">SUM(C6:C10)</f>
        <v>212678.56388399997</v>
      </c>
      <c r="D5" s="20">
        <f t="shared" si="0"/>
        <v>224428.85635299998</v>
      </c>
      <c r="E5" s="20">
        <f t="shared" si="0"/>
        <v>233203.619921</v>
      </c>
      <c r="F5" s="20">
        <f t="shared" si="0"/>
        <v>275781.909262</v>
      </c>
      <c r="G5" s="20"/>
      <c r="H5" s="20"/>
      <c r="I5" s="20"/>
      <c r="J5" s="20"/>
      <c r="K5" s="20"/>
      <c r="L5" s="20"/>
      <c r="M5" s="20"/>
      <c r="N5" s="20">
        <f>SUM(B5:M5)</f>
        <v>1167218.540839768</v>
      </c>
    </row>
    <row r="6" spans="1:14" x14ac:dyDescent="0.25">
      <c r="A6" s="9" t="s">
        <v>17</v>
      </c>
      <c r="B6" s="14">
        <v>930.952</v>
      </c>
      <c r="C6" s="14">
        <v>838.96109999999999</v>
      </c>
      <c r="D6" s="14">
        <v>755.84820000000002</v>
      </c>
      <c r="E6" s="14">
        <v>875.83319999999992</v>
      </c>
      <c r="F6" s="14">
        <v>171.81120000000001</v>
      </c>
      <c r="G6" s="14"/>
      <c r="H6" s="14"/>
      <c r="I6" s="14"/>
      <c r="J6" s="14"/>
      <c r="K6" s="14"/>
      <c r="L6" s="14"/>
      <c r="M6" s="14"/>
      <c r="N6" s="14">
        <f t="shared" ref="N6:N10" si="1">SUM(B6:M6)</f>
        <v>3573.4057000000003</v>
      </c>
    </row>
    <row r="7" spans="1:14" x14ac:dyDescent="0.25">
      <c r="A7" s="10" t="s">
        <v>36</v>
      </c>
      <c r="B7" s="13">
        <v>124989.73902576804</v>
      </c>
      <c r="C7" s="13">
        <v>114082.414288</v>
      </c>
      <c r="D7" s="13">
        <v>115436.47973099998</v>
      </c>
      <c r="E7" s="13">
        <v>103119.21379800001</v>
      </c>
      <c r="F7" s="13">
        <v>142278.572411</v>
      </c>
      <c r="G7" s="13"/>
      <c r="H7" s="13"/>
      <c r="I7" s="13"/>
      <c r="J7" s="13"/>
      <c r="K7" s="13"/>
      <c r="L7" s="13"/>
      <c r="M7" s="13"/>
      <c r="N7" s="13">
        <f t="shared" si="1"/>
        <v>599906.41925376805</v>
      </c>
    </row>
    <row r="8" spans="1:14" x14ac:dyDescent="0.25">
      <c r="A8" s="9" t="s">
        <v>18</v>
      </c>
      <c r="B8" s="14">
        <v>90033.660250000001</v>
      </c>
      <c r="C8" s="14">
        <v>84056.412970000005</v>
      </c>
      <c r="D8" s="14">
        <v>51651.541876999996</v>
      </c>
      <c r="E8" s="14">
        <v>62197.083736000008</v>
      </c>
      <c r="F8" s="14">
        <v>59529.207785000006</v>
      </c>
      <c r="G8" s="14"/>
      <c r="H8" s="14"/>
      <c r="I8" s="14"/>
      <c r="J8" s="14"/>
      <c r="K8" s="14"/>
      <c r="L8" s="14"/>
      <c r="M8" s="14"/>
      <c r="N8" s="14">
        <f t="shared" si="1"/>
        <v>347467.90661800001</v>
      </c>
    </row>
    <row r="9" spans="1:14" x14ac:dyDescent="0.25">
      <c r="A9" s="10" t="s">
        <v>19</v>
      </c>
      <c r="B9" s="13">
        <v>2605.5921439999997</v>
      </c>
      <c r="C9" s="13">
        <v>3114.2555259999995</v>
      </c>
      <c r="D9" s="13">
        <v>3894.0775450000001</v>
      </c>
      <c r="E9" s="13">
        <v>4053.7871870000004</v>
      </c>
      <c r="F9" s="13">
        <v>2926.2898660000001</v>
      </c>
      <c r="G9" s="13"/>
      <c r="H9" s="13"/>
      <c r="I9" s="13"/>
      <c r="J9" s="13"/>
      <c r="K9" s="13"/>
      <c r="L9" s="13"/>
      <c r="M9" s="13"/>
      <c r="N9" s="13">
        <f t="shared" si="1"/>
        <v>16594.002268</v>
      </c>
    </row>
    <row r="10" spans="1:14" x14ac:dyDescent="0.25">
      <c r="A10" s="9" t="s">
        <v>20</v>
      </c>
      <c r="B10" s="14">
        <v>2565.6480000000001</v>
      </c>
      <c r="C10" s="14">
        <v>10586.52</v>
      </c>
      <c r="D10" s="14">
        <v>52690.909</v>
      </c>
      <c r="E10" s="14">
        <v>62957.701999999997</v>
      </c>
      <c r="F10" s="14">
        <v>70876.028000000006</v>
      </c>
      <c r="G10" s="14"/>
      <c r="H10" s="14"/>
      <c r="I10" s="14"/>
      <c r="J10" s="14"/>
      <c r="K10" s="14"/>
      <c r="L10" s="14"/>
      <c r="M10" s="14"/>
      <c r="N10" s="14">
        <f t="shared" si="1"/>
        <v>199676.80700000003</v>
      </c>
    </row>
    <row r="11" spans="1:14" ht="26.25" x14ac:dyDescent="0.25">
      <c r="A11" s="17" t="s">
        <v>51</v>
      </c>
      <c r="B11" s="16">
        <v>4580.0619079999997</v>
      </c>
      <c r="C11" s="16">
        <v>4159.1920229999996</v>
      </c>
      <c r="D11" s="16">
        <v>4352.7024520000004</v>
      </c>
      <c r="E11" s="16">
        <v>4533.3690480000005</v>
      </c>
      <c r="F11" s="16">
        <v>4437.0363230000003</v>
      </c>
      <c r="G11" s="16"/>
      <c r="H11" s="16"/>
      <c r="I11" s="16"/>
      <c r="J11" s="16"/>
      <c r="K11" s="16"/>
      <c r="L11" s="16"/>
      <c r="M11" s="16"/>
      <c r="N11" s="16">
        <f>SUM(B11:M11)</f>
        <v>22062.361754000001</v>
      </c>
    </row>
    <row r="12" spans="1:14" x14ac:dyDescent="0.25">
      <c r="A12" s="8" t="s">
        <v>50</v>
      </c>
      <c r="B12" s="15">
        <f t="shared" ref="B12:C12" si="2">SUM(B4+SUM(B6:B10))</f>
        <v>697337.0014810001</v>
      </c>
      <c r="C12" s="15">
        <f t="shared" si="2"/>
        <v>502602.07726799999</v>
      </c>
      <c r="D12" s="15">
        <f>SUM(D4+SUM(D6:D10))</f>
        <v>722787.56149600004</v>
      </c>
      <c r="E12" s="15">
        <f>SUM(E4+SUM(E6:E10))</f>
        <v>516763.50457700004</v>
      </c>
      <c r="F12" s="15">
        <f>SUM(F4+SUM(F6:F10))</f>
        <v>699559.85329999996</v>
      </c>
      <c r="G12" s="15">
        <f t="shared" ref="G12:J12" si="3">SUM(G4+SUM(G6:G10))</f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>SUM(K4+SUM(K6:K10))</f>
        <v>0</v>
      </c>
      <c r="L12" s="15">
        <f>SUM(L4+SUM(L6:L10))</f>
        <v>0</v>
      </c>
      <c r="M12" s="15">
        <f>SUM(M4+SUM(M6:M10))</f>
        <v>0</v>
      </c>
      <c r="N12" s="15">
        <f>SUM(N4:N5)</f>
        <v>3139049.9981220001</v>
      </c>
    </row>
    <row r="16" spans="1:14" x14ac:dyDescent="0.25">
      <c r="A16" s="22" t="s">
        <v>91</v>
      </c>
    </row>
  </sheetData>
  <phoneticPr fontId="10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A389F-7C01-4422-8C0B-96130D14E5B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2016</vt:lpstr>
      <vt:lpstr>2017</vt:lpstr>
      <vt:lpstr>2018</vt:lpstr>
      <vt:lpstr>2019</vt:lpstr>
      <vt:lpstr>2020</vt:lpstr>
      <vt:lpstr>2021</vt:lpstr>
      <vt:lpstr>2022</vt:lpstr>
      <vt:lpstr>Sheet1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Kristiina Toots</cp:lastModifiedBy>
  <dcterms:created xsi:type="dcterms:W3CDTF">2019-04-04T05:55:37Z</dcterms:created>
  <dcterms:modified xsi:type="dcterms:W3CDTF">2022-06-15T13:45:51Z</dcterms:modified>
</cp:coreProperties>
</file>